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embeddings/oleObject3.bin" ContentType="application/vnd.openxmlformats-officedocument.oleObject"/>
  <Override PartName="/xl/drawings/drawing4.xml" ContentType="application/vnd.openxmlformats-officedocument.drawing+xml"/>
  <Override PartName="/xl/embeddings/oleObject4.bin" ContentType="application/vnd.openxmlformats-officedocument.oleObject"/>
  <Override PartName="/xl/drawings/drawing5.xml" ContentType="application/vnd.openxmlformats-officedocument.drawing+xml"/>
  <Override PartName="/xl/embeddings/oleObject5.bin" ContentType="application/vnd.openxmlformats-officedocument.oleObject"/>
  <Override PartName="/xl/drawings/drawing6.xml" ContentType="application/vnd.openxmlformats-officedocument.drawing+xml"/>
  <Override PartName="/xl/embeddings/oleObject6.bin" ContentType="application/vnd.openxmlformats-officedocument.oleObject"/>
  <Override PartName="/xl/drawings/drawing7.xml" ContentType="application/vnd.openxmlformats-officedocument.drawing+xml"/>
  <Override PartName="/xl/embeddings/oleObject7.bin" ContentType="application/vnd.openxmlformats-officedocument.oleObject"/>
  <Override PartName="/xl/drawings/drawing8.xml" ContentType="application/vnd.openxmlformats-officedocument.drawing+xml"/>
  <Override PartName="/xl/embeddings/oleObject8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16"/>
  <workbookPr codeName="ThisWorkbook"/>
  <mc:AlternateContent xmlns:mc="http://schemas.openxmlformats.org/markup-compatibility/2006">
    <mc:Choice Requires="x15">
      <x15ac:absPath xmlns:x15ac="http://schemas.microsoft.com/office/spreadsheetml/2010/11/ac" url="/Users/JaimeWood/Desktop/SSCC/2024 SSCC/Confraternidad/"/>
    </mc:Choice>
  </mc:AlternateContent>
  <xr:revisionPtr revIDLastSave="0" documentId="13_ncr:1_{53F2219E-C1B2-9B4E-8E76-74467C9EDE8B}" xr6:coauthVersionLast="47" xr6:coauthVersionMax="47" xr10:uidLastSave="{00000000-0000-0000-0000-000000000000}"/>
  <bookViews>
    <workbookView xWindow="13000" yWindow="0" windowWidth="12600" windowHeight="16000" tabRatio="895" activeTab="7" xr2:uid="{00000000-000D-0000-FFFF-FFFF00000000}"/>
  </bookViews>
  <sheets>
    <sheet name="Puntaje Final" sheetId="1" r:id="rId1"/>
    <sheet name="Basquetbol" sheetId="9" r:id="rId2"/>
    <sheet name="Fútbol Varones" sheetId="10" r:id="rId3"/>
    <sheet name="Fútbol Damas" sheetId="21" r:id="rId4"/>
    <sheet name="Gimnasia" sheetId="16" r:id="rId5"/>
    <sheet name="Voleibol Varones" sheetId="11" r:id="rId6"/>
    <sheet name="Voleibol Damas" sheetId="14" r:id="rId7"/>
    <sheet name="Atletismo D-V" sheetId="2" r:id="rId8"/>
    <sheet name="Tabla Records" sheetId="20" r:id="rId9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11" l="1"/>
  <c r="M8" i="11"/>
  <c r="M9" i="11"/>
  <c r="M6" i="11"/>
  <c r="K7" i="10"/>
  <c r="K8" i="10"/>
  <c r="K9" i="10"/>
  <c r="K6" i="10"/>
  <c r="J7" i="9"/>
  <c r="J8" i="9"/>
  <c r="J9" i="9"/>
  <c r="J6" i="9"/>
  <c r="H7" i="1"/>
  <c r="H6" i="1"/>
  <c r="E8" i="1"/>
  <c r="E7" i="1"/>
  <c r="E6" i="1"/>
  <c r="M9" i="14"/>
  <c r="M8" i="14"/>
  <c r="M7" i="14"/>
  <c r="M6" i="14"/>
  <c r="I8" i="1"/>
  <c r="I7" i="1"/>
  <c r="I6" i="1"/>
  <c r="H8" i="1"/>
  <c r="F8" i="1"/>
  <c r="F7" i="1"/>
  <c r="F6" i="1"/>
  <c r="D8" i="1"/>
  <c r="D7" i="1"/>
  <c r="D6" i="1"/>
  <c r="G8" i="1"/>
  <c r="G7" i="1"/>
  <c r="G6" i="1"/>
  <c r="F15" i="16"/>
  <c r="F14" i="16"/>
  <c r="F13" i="16"/>
  <c r="F12" i="16"/>
  <c r="B6" i="1"/>
  <c r="C6" i="1"/>
  <c r="J6" i="1"/>
  <c r="B7" i="1"/>
  <c r="C7" i="1"/>
  <c r="J7" i="1"/>
  <c r="B8" i="1"/>
  <c r="C8" i="1"/>
  <c r="J8" i="1"/>
  <c r="O16" i="2"/>
  <c r="O19" i="2"/>
  <c r="O18" i="2"/>
  <c r="O17" i="2"/>
  <c r="O11" i="2"/>
  <c r="O10" i="2"/>
  <c r="O9" i="2"/>
  <c r="O8" i="2"/>
</calcChain>
</file>

<file path=xl/sharedStrings.xml><?xml version="1.0" encoding="utf-8"?>
<sst xmlns="http://schemas.openxmlformats.org/spreadsheetml/2006/main" count="350" uniqueCount="163">
  <si>
    <t>SSCC MANQUEHUE</t>
  </si>
  <si>
    <t>ATLETISMO</t>
  </si>
  <si>
    <t>DAMAS</t>
  </si>
  <si>
    <t>VARONES</t>
  </si>
  <si>
    <t>TOTAL</t>
  </si>
  <si>
    <t>vallas</t>
  </si>
  <si>
    <t>Bala</t>
  </si>
  <si>
    <t>Jabalina</t>
  </si>
  <si>
    <t>4 x 100</t>
  </si>
  <si>
    <t>Posta</t>
  </si>
  <si>
    <t>5 x 300</t>
  </si>
  <si>
    <t>metros</t>
  </si>
  <si>
    <t>110 m.</t>
  </si>
  <si>
    <t>300 m.</t>
  </si>
  <si>
    <t>Salto</t>
  </si>
  <si>
    <t>Largo</t>
  </si>
  <si>
    <t>Alto</t>
  </si>
  <si>
    <t>Lanz.</t>
  </si>
  <si>
    <t>LUGAR</t>
  </si>
  <si>
    <t>PUNTAJE</t>
  </si>
  <si>
    <t>Disco</t>
  </si>
  <si>
    <t>80 m.</t>
  </si>
  <si>
    <t>MANQUEHUE</t>
  </si>
  <si>
    <t>Partidos Ganados</t>
  </si>
  <si>
    <t>Partidos Perdidos</t>
  </si>
  <si>
    <t>Puntos a Favor</t>
  </si>
  <si>
    <t>Puntos en Contra</t>
  </si>
  <si>
    <t>Diferencia de Puntos</t>
  </si>
  <si>
    <t>Partidos Empatados</t>
  </si>
  <si>
    <t>Goles a Favor</t>
  </si>
  <si>
    <t>Goles en Contra</t>
  </si>
  <si>
    <t>Diferencia de Goles</t>
  </si>
  <si>
    <t>Sets a Favor</t>
  </si>
  <si>
    <t>Sets en Contra</t>
  </si>
  <si>
    <t>Diferencia de Sets</t>
  </si>
  <si>
    <t>PUNTAJE POR LUGAR</t>
  </si>
  <si>
    <t>1º Lugar</t>
  </si>
  <si>
    <t>2º Lugar</t>
  </si>
  <si>
    <t>3º Lugar</t>
  </si>
  <si>
    <t>4º Lugar</t>
  </si>
  <si>
    <t>1º Lugar: 12 Puntos</t>
  </si>
  <si>
    <t>2º Lugar: 10 Puntos</t>
  </si>
  <si>
    <t>4º Lugar:  7 Puntos</t>
  </si>
  <si>
    <t>3º Lugar:  8 Puntos</t>
  </si>
  <si>
    <t>5º Lugar</t>
  </si>
  <si>
    <t>6º Lugar</t>
  </si>
  <si>
    <t>7º Lugar</t>
  </si>
  <si>
    <t>8º Lugar</t>
  </si>
  <si>
    <t>BASQUETBOL</t>
  </si>
  <si>
    <t>VOLEIBOL DAMAS</t>
  </si>
  <si>
    <t>VOLEIBOL VARONES</t>
  </si>
  <si>
    <t>PUNTAJE FINAL</t>
  </si>
  <si>
    <t>CONCEPCION</t>
  </si>
  <si>
    <t>SAN BENITO</t>
  </si>
  <si>
    <t>ATLETISMO DAMAS</t>
  </si>
  <si>
    <t>ATLETISMO VARONES</t>
  </si>
  <si>
    <t>GIMNASIA</t>
  </si>
  <si>
    <t>SUELO</t>
  </si>
  <si>
    <t>BARRA</t>
  </si>
  <si>
    <t>VIGA</t>
  </si>
  <si>
    <t>SALTO</t>
  </si>
  <si>
    <t>SSCC CONCEPCIÓN</t>
  </si>
  <si>
    <t>CONCEPCIÓN</t>
  </si>
  <si>
    <t>CONFRATERNIDAD DEPORTIVA SSCC 2016</t>
  </si>
  <si>
    <t>CONFRATERNIDAD DEPORTIVA SS.CC. 2016</t>
  </si>
  <si>
    <t>MARIA JESUS VERDUGO</t>
  </si>
  <si>
    <t>CLAUDIA JALIL</t>
  </si>
  <si>
    <t>3'10"27</t>
  </si>
  <si>
    <t>TERESITA VALDES</t>
  </si>
  <si>
    <t>VIOLETA ARNAIZ</t>
  </si>
  <si>
    <t>3'41"04</t>
  </si>
  <si>
    <t>SAMANTHA HUGHES</t>
  </si>
  <si>
    <t>PAZ ETCHEBERRIGARAY</t>
  </si>
  <si>
    <t>ANTONIA CRESTANI</t>
  </si>
  <si>
    <t>0/4</t>
  </si>
  <si>
    <t>4/0</t>
  </si>
  <si>
    <t>SSCC VIÑA DEL MAR</t>
  </si>
  <si>
    <t>VIÑA DEL MAR</t>
  </si>
  <si>
    <t>TABLA DE RECORDS CONFRATERNIDAD</t>
  </si>
  <si>
    <t>Actualizada el año 2016</t>
  </si>
  <si>
    <t>10.7 (m)</t>
  </si>
  <si>
    <t>JUAN PABLO FAÚNDEZ</t>
  </si>
  <si>
    <t>100 M. PLANOS</t>
  </si>
  <si>
    <t>ANNELIESE GROSSER</t>
  </si>
  <si>
    <t>12.29 (e)</t>
  </si>
  <si>
    <t>11.24</t>
  </si>
  <si>
    <t>TOMÁS GÓMEZ</t>
  </si>
  <si>
    <t>35.1 (m)</t>
  </si>
  <si>
    <t>300 M. PLANOS</t>
  </si>
  <si>
    <t>40.91(e)</t>
  </si>
  <si>
    <t>35.22  (e )</t>
  </si>
  <si>
    <t>2.38.20 (e)</t>
  </si>
  <si>
    <t>GÜNTER GROSSER</t>
  </si>
  <si>
    <t>1.000 M. PLANOS</t>
  </si>
  <si>
    <t>9.21.70 (e)</t>
  </si>
  <si>
    <t>MANUEL FREY</t>
  </si>
  <si>
    <t>3000 M. PLANOS</t>
  </si>
  <si>
    <t>80 M. VALLAS (0,76)</t>
  </si>
  <si>
    <t>MACARENA FUICA</t>
  </si>
  <si>
    <t>12.14 (e )</t>
  </si>
  <si>
    <t>FELIPE SABBAGH</t>
  </si>
  <si>
    <t>300 M. VALLAS (0,84)</t>
  </si>
  <si>
    <t>38.91 (e )</t>
  </si>
  <si>
    <t>MAURICIO BARRIOS</t>
  </si>
  <si>
    <t>VICENTE RIVERA</t>
  </si>
  <si>
    <t>110 M. VALLAS (0,91)</t>
  </si>
  <si>
    <t>7.07</t>
  </si>
  <si>
    <t>SALTO LARGO</t>
  </si>
  <si>
    <t>NORKA MORETIC</t>
  </si>
  <si>
    <t>5.42</t>
  </si>
  <si>
    <t>1.95</t>
  </si>
  <si>
    <t>CRISTOBAL HURTADO</t>
  </si>
  <si>
    <t>SALTO ALTO</t>
  </si>
  <si>
    <t>16.65</t>
  </si>
  <si>
    <t>MAXIMILIANO ALONSO</t>
  </si>
  <si>
    <t>L. BALA (4 KG.)</t>
  </si>
  <si>
    <t>55.85</t>
  </si>
  <si>
    <t>L. DISCO (1,5 KG.)</t>
  </si>
  <si>
    <t>57.53</t>
  </si>
  <si>
    <t>FRANCOIS POUZET</t>
  </si>
  <si>
    <t>L. JABALINA (600 g.)</t>
  </si>
  <si>
    <t>VALENTINA RITCHIE</t>
  </si>
  <si>
    <t>43.6</t>
  </si>
  <si>
    <t>POSTA 4 X 100 MTS.</t>
  </si>
  <si>
    <t>50.94</t>
  </si>
  <si>
    <t>FELIPE BARROS</t>
  </si>
  <si>
    <t>VICTORIA FERNANDEZ</t>
  </si>
  <si>
    <t>JOSÉ HURTADO</t>
  </si>
  <si>
    <t>MACARENA PALMERO</t>
  </si>
  <si>
    <t>GONZALO JARA</t>
  </si>
  <si>
    <t>CRISTIÁN COURBIS</t>
  </si>
  <si>
    <t>TRINIDAD SOTOMAYOR</t>
  </si>
  <si>
    <t>3.07</t>
  </si>
  <si>
    <t>CRISTIAN AGUAYO</t>
  </si>
  <si>
    <t>POSTA 5 X 300 MTS.</t>
  </si>
  <si>
    <t>NICOLÁS LUISSETI</t>
  </si>
  <si>
    <t>CRISTOBAL PRIETO</t>
  </si>
  <si>
    <t>ENRIQUE ZENTENO</t>
  </si>
  <si>
    <t>PRUEBAS</t>
  </si>
  <si>
    <t>INST. TERESIANA</t>
  </si>
  <si>
    <t>FÚTBOL VARONES</t>
  </si>
  <si>
    <t>FUTBOL DAMAS</t>
  </si>
  <si>
    <t>SAN DAMIAN</t>
  </si>
  <si>
    <t>FUTBOL VARONES</t>
  </si>
  <si>
    <t>11/0</t>
  </si>
  <si>
    <t>0/11</t>
  </si>
  <si>
    <t>59/51</t>
  </si>
  <si>
    <t>51/59</t>
  </si>
  <si>
    <t>0/20</t>
  </si>
  <si>
    <t>INSTITUCION TERESIANA</t>
  </si>
  <si>
    <t>20/0</t>
  </si>
  <si>
    <t>25-6/25-12</t>
  </si>
  <si>
    <t>6-25/12/25</t>
  </si>
  <si>
    <t>15-25/19-25</t>
  </si>
  <si>
    <t>25-15/25-19</t>
  </si>
  <si>
    <t>25-12/25-12</t>
  </si>
  <si>
    <t>12/25/12-25</t>
  </si>
  <si>
    <t>15-25/20-25</t>
  </si>
  <si>
    <t>25-15/25-20</t>
  </si>
  <si>
    <t>2-1</t>
  </si>
  <si>
    <t>1-2</t>
  </si>
  <si>
    <t>1-0</t>
  </si>
  <si>
    <t>0-1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</si>
</sst>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:ss.0"/>
  </numFmts>
  <fonts count="25" x14ac:knownFonts="1">
    <font>
      <sz val="10"/>
      <name val="Arial"/>
    </font>
    <font>
      <b/>
      <sz val="14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8"/>
      <name val="Arial"/>
      <family val="2"/>
    </font>
    <font>
      <i/>
      <sz val="11"/>
      <name val="Arial"/>
      <family val="2"/>
    </font>
    <font>
      <i/>
      <sz val="12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2"/>
      <name val="Arial"/>
      <family val="2"/>
    </font>
    <font>
      <b/>
      <i/>
      <sz val="10"/>
      <name val="Arial"/>
      <family val="2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9" fillId="0" borderId="0"/>
  </cellStyleXfs>
  <cellXfs count="166">
    <xf numFmtId="0" fontId="0" fillId="0" borderId="0" xfId="0"/>
    <xf numFmtId="0" fontId="8" fillId="0" borderId="0" xfId="0" applyFont="1"/>
    <xf numFmtId="0" fontId="0" fillId="0" borderId="1" xfId="0" applyBorder="1"/>
    <xf numFmtId="0" fontId="2" fillId="0" borderId="1" xfId="0" applyFont="1" applyBorder="1" applyAlignment="1">
      <alignment horizontal="center" textRotation="90"/>
    </xf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5" fillId="0" borderId="0" xfId="0" applyFont="1"/>
    <xf numFmtId="0" fontId="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7" fillId="0" borderId="1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21" xfId="0" applyFont="1" applyBorder="1" applyAlignment="1">
      <alignment horizontal="center" vertical="center"/>
    </xf>
    <xf numFmtId="0" fontId="6" fillId="0" borderId="27" xfId="0" applyFont="1" applyBorder="1" applyAlignment="1">
      <alignment vertical="center"/>
    </xf>
    <xf numFmtId="0" fontId="0" fillId="0" borderId="28" xfId="0" applyBorder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vertical="center"/>
    </xf>
    <xf numFmtId="0" fontId="6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6" fillId="0" borderId="18" xfId="0" applyFont="1" applyBorder="1" applyAlignment="1">
      <alignment vertical="center"/>
    </xf>
    <xf numFmtId="0" fontId="6" fillId="0" borderId="3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9" xfId="0" applyFont="1" applyBorder="1" applyAlignment="1">
      <alignment vertical="center"/>
    </xf>
    <xf numFmtId="0" fontId="6" fillId="0" borderId="33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16" fontId="19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3" fillId="0" borderId="0" xfId="1" applyFont="1" applyAlignment="1">
      <alignment horizontal="left"/>
    </xf>
    <xf numFmtId="0" fontId="19" fillId="0" borderId="0" xfId="1" applyAlignment="1">
      <alignment horizontal="center"/>
    </xf>
    <xf numFmtId="0" fontId="22" fillId="0" borderId="0" xfId="1" applyFont="1" applyAlignment="1">
      <alignment horizontal="center"/>
    </xf>
    <xf numFmtId="0" fontId="23" fillId="0" borderId="0" xfId="0" applyFont="1"/>
    <xf numFmtId="0" fontId="19" fillId="0" borderId="27" xfId="1" applyBorder="1" applyAlignment="1">
      <alignment horizontal="center"/>
    </xf>
    <xf numFmtId="0" fontId="19" fillId="0" borderId="7" xfId="1" applyBorder="1" applyAlignment="1">
      <alignment horizontal="center"/>
    </xf>
    <xf numFmtId="0" fontId="19" fillId="0" borderId="39" xfId="1" applyBorder="1"/>
    <xf numFmtId="0" fontId="19" fillId="0" borderId="39" xfId="1" applyBorder="1" applyAlignment="1">
      <alignment horizontal="center"/>
    </xf>
    <xf numFmtId="164" fontId="19" fillId="0" borderId="39" xfId="1" applyNumberFormat="1" applyBorder="1" applyAlignment="1">
      <alignment horizontal="center"/>
    </xf>
    <xf numFmtId="0" fontId="19" fillId="0" borderId="28" xfId="1" applyBorder="1" applyAlignment="1">
      <alignment horizontal="center"/>
    </xf>
    <xf numFmtId="0" fontId="19" fillId="0" borderId="31" xfId="1" applyBorder="1" applyAlignment="1">
      <alignment horizontal="center"/>
    </xf>
    <xf numFmtId="0" fontId="19" fillId="0" borderId="10" xfId="1" applyBorder="1" applyAlignment="1">
      <alignment horizontal="center"/>
    </xf>
    <xf numFmtId="0" fontId="19" fillId="0" borderId="40" xfId="1" applyBorder="1"/>
    <xf numFmtId="0" fontId="19" fillId="0" borderId="40" xfId="1" applyBorder="1" applyAlignment="1">
      <alignment horizontal="center"/>
    </xf>
    <xf numFmtId="0" fontId="19" fillId="0" borderId="32" xfId="1" applyBorder="1"/>
    <xf numFmtId="0" fontId="19" fillId="0" borderId="32" xfId="1" applyBorder="1" applyAlignment="1">
      <alignment horizontal="center"/>
    </xf>
    <xf numFmtId="0" fontId="19" fillId="0" borderId="41" xfId="1" applyBorder="1" applyAlignment="1">
      <alignment horizontal="center"/>
    </xf>
    <xf numFmtId="47" fontId="19" fillId="0" borderId="42" xfId="1" applyNumberFormat="1" applyBorder="1" applyAlignment="1">
      <alignment horizontal="center"/>
    </xf>
    <xf numFmtId="0" fontId="19" fillId="0" borderId="42" xfId="1" applyBorder="1" applyAlignment="1">
      <alignment horizontal="center"/>
    </xf>
    <xf numFmtId="0" fontId="19" fillId="0" borderId="43" xfId="1" applyBorder="1"/>
    <xf numFmtId="0" fontId="19" fillId="0" borderId="43" xfId="1" applyBorder="1" applyAlignment="1">
      <alignment horizontal="center"/>
    </xf>
    <xf numFmtId="0" fontId="19" fillId="0" borderId="34" xfId="1" applyBorder="1" applyAlignment="1">
      <alignment horizontal="center"/>
    </xf>
    <xf numFmtId="0" fontId="24" fillId="0" borderId="30" xfId="0" applyFont="1" applyBorder="1"/>
    <xf numFmtId="0" fontId="24" fillId="0" borderId="44" xfId="0" applyFont="1" applyBorder="1"/>
    <xf numFmtId="0" fontId="24" fillId="0" borderId="0" xfId="0" applyFont="1"/>
    <xf numFmtId="0" fontId="19" fillId="0" borderId="0" xfId="1"/>
    <xf numFmtId="0" fontId="19" fillId="0" borderId="12" xfId="1" applyBorder="1" applyAlignment="1">
      <alignment horizontal="center"/>
    </xf>
    <xf numFmtId="2" fontId="19" fillId="0" borderId="7" xfId="1" applyNumberFormat="1" applyBorder="1" applyAlignment="1">
      <alignment horizontal="center"/>
    </xf>
    <xf numFmtId="2" fontId="19" fillId="0" borderId="42" xfId="1" applyNumberFormat="1" applyBorder="1" applyAlignment="1">
      <alignment horizontal="center"/>
    </xf>
    <xf numFmtId="0" fontId="19" fillId="0" borderId="30" xfId="1" applyBorder="1" applyAlignment="1">
      <alignment horizontal="center"/>
    </xf>
    <xf numFmtId="2" fontId="19" fillId="0" borderId="44" xfId="1" applyNumberFormat="1" applyBorder="1" applyAlignment="1">
      <alignment horizontal="center"/>
    </xf>
    <xf numFmtId="0" fontId="19" fillId="0" borderId="44" xfId="1" applyBorder="1" applyAlignment="1">
      <alignment horizontal="center"/>
    </xf>
    <xf numFmtId="165" fontId="19" fillId="0" borderId="7" xfId="1" applyNumberFormat="1" applyBorder="1" applyAlignment="1">
      <alignment horizontal="center"/>
    </xf>
    <xf numFmtId="0" fontId="19" fillId="0" borderId="30" xfId="1" applyBorder="1"/>
    <xf numFmtId="0" fontId="19" fillId="0" borderId="44" xfId="1" applyBorder="1"/>
    <xf numFmtId="0" fontId="19" fillId="0" borderId="31" xfId="1" applyBorder="1"/>
    <xf numFmtId="0" fontId="19" fillId="0" borderId="10" xfId="1" applyBorder="1"/>
    <xf numFmtId="0" fontId="6" fillId="0" borderId="1" xfId="1" applyFont="1" applyBorder="1" applyAlignment="1">
      <alignment horizontal="center"/>
    </xf>
    <xf numFmtId="0" fontId="6" fillId="0" borderId="3" xfId="1" applyFont="1" applyBorder="1" applyAlignment="1">
      <alignment horizontal="center"/>
    </xf>
    <xf numFmtId="0" fontId="6" fillId="0" borderId="2" xfId="1" applyFont="1" applyBorder="1" applyAlignment="1">
      <alignment horizontal="center"/>
    </xf>
    <xf numFmtId="47" fontId="19" fillId="0" borderId="43" xfId="1" applyNumberFormat="1" applyBorder="1" applyAlignment="1">
      <alignment horizontal="center"/>
    </xf>
    <xf numFmtId="0" fontId="19" fillId="0" borderId="43" xfId="0" applyFont="1" applyBorder="1"/>
    <xf numFmtId="47" fontId="19" fillId="0" borderId="39" xfId="1" applyNumberFormat="1" applyBorder="1" applyAlignment="1">
      <alignment horizontal="center"/>
    </xf>
    <xf numFmtId="0" fontId="19" fillId="0" borderId="12" xfId="1" applyBorder="1"/>
    <xf numFmtId="0" fontId="19" fillId="0" borderId="41" xfId="1" applyBorder="1"/>
    <xf numFmtId="2" fontId="19" fillId="0" borderId="43" xfId="1" applyNumberFormat="1" applyBorder="1" applyAlignment="1">
      <alignment horizontal="center"/>
    </xf>
    <xf numFmtId="0" fontId="19" fillId="0" borderId="43" xfId="0" applyFont="1" applyBorder="1" applyAlignment="1">
      <alignment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Medium7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101600</xdr:colOff>
          <xdr:row>0</xdr:row>
          <xdr:rowOff>12700</xdr:rowOff>
        </xdr:from>
        <xdr:to>
          <xdr:col>11</xdr:col>
          <xdr:colOff>0</xdr:colOff>
          <xdr:row>3</xdr:row>
          <xdr:rowOff>190500</xdr:rowOff>
        </xdr:to>
        <xdr:sp macro="" textlink="">
          <xdr:nvSpPr>
            <xdr:cNvPr id="9219" name="Object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0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177800</xdr:colOff>
          <xdr:row>0</xdr:row>
          <xdr:rowOff>0</xdr:rowOff>
        </xdr:from>
        <xdr:to>
          <xdr:col>14</xdr:col>
          <xdr:colOff>0</xdr:colOff>
          <xdr:row>3</xdr:row>
          <xdr:rowOff>342900</xdr:rowOff>
        </xdr:to>
        <xdr:sp macro="" textlink="">
          <xdr:nvSpPr>
            <xdr:cNvPr id="7172" name="Object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1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63500</xdr:colOff>
          <xdr:row>0</xdr:row>
          <xdr:rowOff>0</xdr:rowOff>
        </xdr:from>
        <xdr:to>
          <xdr:col>14</xdr:col>
          <xdr:colOff>0</xdr:colOff>
          <xdr:row>3</xdr:row>
          <xdr:rowOff>331304</xdr:rowOff>
        </xdr:to>
        <xdr:sp macro="" textlink="">
          <xdr:nvSpPr>
            <xdr:cNvPr id="6147" name="Object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2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63500</xdr:colOff>
          <xdr:row>0</xdr:row>
          <xdr:rowOff>0</xdr:rowOff>
        </xdr:from>
        <xdr:to>
          <xdr:col>14</xdr:col>
          <xdr:colOff>0</xdr:colOff>
          <xdr:row>3</xdr:row>
          <xdr:rowOff>338667</xdr:rowOff>
        </xdr:to>
        <xdr:sp macro="" textlink="">
          <xdr:nvSpPr>
            <xdr:cNvPr id="19457" name="Object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FEEA68A1-B0D2-864F-A57F-AF471E0AD3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165100</xdr:colOff>
          <xdr:row>2</xdr:row>
          <xdr:rowOff>177800</xdr:rowOff>
        </xdr:from>
        <xdr:to>
          <xdr:col>6</xdr:col>
          <xdr:colOff>330200</xdr:colOff>
          <xdr:row>9</xdr:row>
          <xdr:rowOff>12700</xdr:rowOff>
        </xdr:to>
        <xdr:sp macro="" textlink="">
          <xdr:nvSpPr>
            <xdr:cNvPr id="11266" name="Object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3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63500</xdr:colOff>
          <xdr:row>0</xdr:row>
          <xdr:rowOff>0</xdr:rowOff>
        </xdr:from>
        <xdr:to>
          <xdr:col>16</xdr:col>
          <xdr:colOff>0</xdr:colOff>
          <xdr:row>3</xdr:row>
          <xdr:rowOff>313580</xdr:rowOff>
        </xdr:to>
        <xdr:sp macro="" textlink="">
          <xdr:nvSpPr>
            <xdr:cNvPr id="5123" name="Object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4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63500</xdr:colOff>
          <xdr:row>0</xdr:row>
          <xdr:rowOff>0</xdr:rowOff>
        </xdr:from>
        <xdr:to>
          <xdr:col>16</xdr:col>
          <xdr:colOff>0</xdr:colOff>
          <xdr:row>3</xdr:row>
          <xdr:rowOff>342900</xdr:rowOff>
        </xdr:to>
        <xdr:sp macro="" textlink="">
          <xdr:nvSpPr>
            <xdr:cNvPr id="4100" name="Object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5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431800</xdr:colOff>
          <xdr:row>0</xdr:row>
          <xdr:rowOff>0</xdr:rowOff>
        </xdr:from>
        <xdr:to>
          <xdr:col>17</xdr:col>
          <xdr:colOff>0</xdr:colOff>
          <xdr:row>4</xdr:row>
          <xdr:rowOff>177800</xdr:rowOff>
        </xdr:to>
        <xdr:sp macro="" textlink="">
          <xdr:nvSpPr>
            <xdr:cNvPr id="8195" name="Object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6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indexed="10"/>
  </sheetPr>
  <dimension ref="A1:K15"/>
  <sheetViews>
    <sheetView zoomScale="91" workbookViewId="0">
      <selection activeCell="L4" sqref="L4"/>
    </sheetView>
  </sheetViews>
  <sheetFormatPr baseColWidth="10" defaultRowHeight="13" x14ac:dyDescent="0.15"/>
  <cols>
    <col min="1" max="1" width="23.1640625" customWidth="1"/>
    <col min="2" max="9" width="13.6640625" customWidth="1"/>
    <col min="10" max="11" width="7.6640625" customWidth="1"/>
    <col min="12" max="12" width="13.6640625" customWidth="1"/>
  </cols>
  <sheetData>
    <row r="1" spans="1:11" s="21" customFormat="1" ht="40.5" customHeight="1" x14ac:dyDescent="0.15"/>
    <row r="2" spans="1:11" s="21" customFormat="1" ht="23" x14ac:dyDescent="0.15">
      <c r="A2" s="22" t="s">
        <v>63</v>
      </c>
    </row>
    <row r="3" spans="1:11" s="21" customFormat="1" ht="20" x14ac:dyDescent="0.15">
      <c r="A3" s="23" t="s">
        <v>51</v>
      </c>
    </row>
    <row r="4" spans="1:11" s="21" customFormat="1" ht="25.5" customHeight="1" thickBot="1" x14ac:dyDescent="0.2"/>
    <row r="5" spans="1:11" s="66" customFormat="1" ht="39.75" customHeight="1" thickBot="1" x14ac:dyDescent="0.2">
      <c r="A5" s="65"/>
      <c r="B5" s="73" t="s">
        <v>54</v>
      </c>
      <c r="C5" s="73" t="s">
        <v>55</v>
      </c>
      <c r="D5" s="73" t="s">
        <v>48</v>
      </c>
      <c r="E5" s="163" t="s">
        <v>141</v>
      </c>
      <c r="F5" s="163" t="s">
        <v>140</v>
      </c>
      <c r="G5" s="73" t="s">
        <v>56</v>
      </c>
      <c r="H5" s="73" t="s">
        <v>49</v>
      </c>
      <c r="I5" s="73" t="s">
        <v>50</v>
      </c>
      <c r="J5" s="73" t="s">
        <v>4</v>
      </c>
      <c r="K5" s="73" t="s">
        <v>18</v>
      </c>
    </row>
    <row r="6" spans="1:11" s="21" customFormat="1" ht="39.75" customHeight="1" thickBot="1" x14ac:dyDescent="0.2">
      <c r="A6" s="74" t="s">
        <v>76</v>
      </c>
      <c r="B6" s="70">
        <f>'Atletismo D-V'!Q17</f>
        <v>0</v>
      </c>
      <c r="C6" s="70">
        <f>'Atletismo D-V'!Q9</f>
        <v>0</v>
      </c>
      <c r="D6" s="70">
        <f>Basquetbol!M7</f>
        <v>0</v>
      </c>
      <c r="E6" s="70">
        <f>'Fútbol Damas'!N7</f>
        <v>0</v>
      </c>
      <c r="F6" s="70">
        <f>'Fútbol Varones'!N7</f>
        <v>0</v>
      </c>
      <c r="G6" s="70">
        <f>Gimnasia!H13</f>
        <v>0</v>
      </c>
      <c r="H6" s="70">
        <f>'Voleibol Damas'!P7</f>
        <v>0</v>
      </c>
      <c r="I6" s="70">
        <f>'Voleibol Varones'!P7</f>
        <v>0</v>
      </c>
      <c r="J6" s="70">
        <f>SUM(B6:I6)</f>
        <v>0</v>
      </c>
      <c r="K6" s="70"/>
    </row>
    <row r="7" spans="1:11" s="21" customFormat="1" ht="39.75" customHeight="1" thickBot="1" x14ac:dyDescent="0.2">
      <c r="A7" s="74" t="s">
        <v>61</v>
      </c>
      <c r="B7" s="70">
        <f>'Atletismo D-V'!Q18</f>
        <v>0</v>
      </c>
      <c r="C7" s="70">
        <f>'Atletismo D-V'!Q10</f>
        <v>0</v>
      </c>
      <c r="D7" s="70">
        <f>Basquetbol!M8</f>
        <v>0</v>
      </c>
      <c r="E7" s="70">
        <f>'Fútbol Damas'!N8</f>
        <v>0</v>
      </c>
      <c r="F7" s="70">
        <f>'Fútbol Varones'!N8</f>
        <v>0</v>
      </c>
      <c r="G7" s="70">
        <f>Gimnasia!H14</f>
        <v>0</v>
      </c>
      <c r="H7" s="70">
        <f>'Voleibol Damas'!P8</f>
        <v>0</v>
      </c>
      <c r="I7" s="70">
        <f>'Voleibol Varones'!P8</f>
        <v>0</v>
      </c>
      <c r="J7" s="70">
        <f>SUM(B7:I7)</f>
        <v>0</v>
      </c>
      <c r="K7" s="70"/>
    </row>
    <row r="8" spans="1:11" s="21" customFormat="1" ht="39.75" customHeight="1" thickBot="1" x14ac:dyDescent="0.2">
      <c r="A8" s="74" t="s">
        <v>0</v>
      </c>
      <c r="B8" s="70">
        <f>'Atletismo D-V'!Q19</f>
        <v>0</v>
      </c>
      <c r="C8" s="70">
        <f>'Atletismo D-V'!Q11</f>
        <v>0</v>
      </c>
      <c r="D8" s="70">
        <f>Basquetbol!M9</f>
        <v>0</v>
      </c>
      <c r="E8" s="70">
        <f>'Fútbol Damas'!N9</f>
        <v>0</v>
      </c>
      <c r="F8" s="70">
        <f>'Fútbol Varones'!N9</f>
        <v>0</v>
      </c>
      <c r="G8" s="70">
        <f>Gimnasia!H15</f>
        <v>0</v>
      </c>
      <c r="H8" s="70">
        <f>'Voleibol Damas'!P9</f>
        <v>0</v>
      </c>
      <c r="I8" s="70">
        <f>'Voleibol Varones'!P9</f>
        <v>0</v>
      </c>
      <c r="J8" s="70">
        <f>SUM(B8:I8)</f>
        <v>0</v>
      </c>
      <c r="K8" s="70"/>
    </row>
    <row r="9" spans="1:11" s="21" customFormat="1" x14ac:dyDescent="0.15"/>
    <row r="10" spans="1:11" s="21" customFormat="1" ht="14" thickBot="1" x14ac:dyDescent="0.2"/>
    <row r="11" spans="1:11" s="21" customFormat="1" x14ac:dyDescent="0.15">
      <c r="A11" s="67" t="s">
        <v>40</v>
      </c>
    </row>
    <row r="12" spans="1:11" s="21" customFormat="1" ht="16" x14ac:dyDescent="0.15">
      <c r="A12" s="68" t="s">
        <v>41</v>
      </c>
      <c r="C12" s="101"/>
      <c r="D12" s="101"/>
      <c r="E12" s="101"/>
      <c r="F12" s="101"/>
      <c r="G12" s="101"/>
      <c r="H12" s="101"/>
    </row>
    <row r="13" spans="1:11" s="21" customFormat="1" x14ac:dyDescent="0.15">
      <c r="A13" s="68" t="s">
        <v>43</v>
      </c>
    </row>
    <row r="14" spans="1:11" s="21" customFormat="1" ht="14" thickBot="1" x14ac:dyDescent="0.2">
      <c r="A14" s="69" t="s">
        <v>42</v>
      </c>
    </row>
    <row r="15" spans="1:11" s="21" customFormat="1" x14ac:dyDescent="0.15"/>
  </sheetData>
  <phoneticPr fontId="0" type="noConversion"/>
  <printOptions horizontalCentered="1"/>
  <pageMargins left="0.19685039370078741" right="0.19685039370078741" top="0.78740157480314965" bottom="0.78740157480314965" header="0" footer="0"/>
  <pageSetup orientation="landscape" horizontalDpi="300" verticalDpi="300" r:id="rId1"/>
  <headerFooter alignWithMargins="0"/>
  <drawing r:id="rId2"/>
  <legacyDrawing r:id="rId3"/>
  <oleObjects>
    <mc:AlternateContent xmlns:mc="http://schemas.openxmlformats.org/markup-compatibility/2006">
      <mc:Choice Requires="x14">
        <oleObject shapeId="9219" r:id="rId4">
          <objectPr defaultSize="0" autoPict="0" r:id="rId5">
            <anchor moveWithCells="1" sizeWithCells="1">
              <from>
                <xdr:col>9</xdr:col>
                <xdr:colOff>101600</xdr:colOff>
                <xdr:row>0</xdr:row>
                <xdr:rowOff>12700</xdr:rowOff>
              </from>
              <to>
                <xdr:col>11</xdr:col>
                <xdr:colOff>0</xdr:colOff>
                <xdr:row>3</xdr:row>
                <xdr:rowOff>190500</xdr:rowOff>
              </to>
            </anchor>
          </objectPr>
        </oleObject>
      </mc:Choice>
      <mc:Fallback>
        <oleObject shapeId="921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tabColor indexed="50"/>
  </sheetPr>
  <dimension ref="A1:M20"/>
  <sheetViews>
    <sheetView zoomScale="75" workbookViewId="0">
      <selection activeCell="O5" sqref="O5"/>
    </sheetView>
  </sheetViews>
  <sheetFormatPr baseColWidth="10" defaultRowHeight="13" x14ac:dyDescent="0.15"/>
  <cols>
    <col min="1" max="1" width="18.6640625" customWidth="1"/>
    <col min="2" max="5" width="16.6640625" style="20" customWidth="1"/>
    <col min="6" max="7" width="3.6640625" style="20" customWidth="1"/>
    <col min="8" max="8" width="4.33203125" style="20" customWidth="1"/>
    <col min="9" max="9" width="4.5" style="20" customWidth="1"/>
    <col min="10" max="10" width="5.1640625" style="20" bestFit="1" customWidth="1"/>
    <col min="11" max="13" width="3.6640625" style="20" customWidth="1"/>
    <col min="14" max="14" width="5.33203125" customWidth="1"/>
  </cols>
  <sheetData>
    <row r="1" spans="1:13" ht="27.75" customHeight="1" x14ac:dyDescent="0.15"/>
    <row r="2" spans="1:13" ht="23" x14ac:dyDescent="0.25">
      <c r="A2" s="1" t="s">
        <v>63</v>
      </c>
    </row>
    <row r="3" spans="1:13" ht="20" x14ac:dyDescent="0.2">
      <c r="A3" s="7" t="s">
        <v>48</v>
      </c>
    </row>
    <row r="4" spans="1:13" ht="30" customHeight="1" thickBot="1" x14ac:dyDescent="0.2"/>
    <row r="5" spans="1:13" ht="126" customHeight="1" thickBot="1" x14ac:dyDescent="0.2">
      <c r="A5" s="2"/>
      <c r="B5" s="164" t="s">
        <v>149</v>
      </c>
      <c r="C5" s="8" t="s">
        <v>77</v>
      </c>
      <c r="D5" s="8" t="s">
        <v>62</v>
      </c>
      <c r="E5" s="8" t="s">
        <v>22</v>
      </c>
      <c r="F5" s="3" t="s">
        <v>23</v>
      </c>
      <c r="G5" s="3" t="s">
        <v>24</v>
      </c>
      <c r="H5" s="3" t="s">
        <v>25</v>
      </c>
      <c r="I5" s="3" t="s">
        <v>26</v>
      </c>
      <c r="J5" s="3" t="s">
        <v>27</v>
      </c>
      <c r="K5" s="3" t="s">
        <v>19</v>
      </c>
      <c r="L5" s="3" t="s">
        <v>18</v>
      </c>
      <c r="M5" s="3" t="s">
        <v>35</v>
      </c>
    </row>
    <row r="6" spans="1:13" ht="39.75" customHeight="1" thickBot="1" x14ac:dyDescent="0.2">
      <c r="A6" s="11" t="s">
        <v>139</v>
      </c>
      <c r="B6" s="10"/>
      <c r="C6" s="9" t="s">
        <v>148</v>
      </c>
      <c r="D6" s="9"/>
      <c r="E6" s="9"/>
      <c r="F6" s="12"/>
      <c r="G6" s="12"/>
      <c r="H6" s="12"/>
      <c r="I6" s="12"/>
      <c r="J6" s="12">
        <f>H6-I6</f>
        <v>0</v>
      </c>
      <c r="K6" s="13"/>
      <c r="L6" s="13"/>
      <c r="M6" s="8"/>
    </row>
    <row r="7" spans="1:13" ht="39.75" customHeight="1" thickBot="1" x14ac:dyDescent="0.2">
      <c r="A7" s="11" t="s">
        <v>77</v>
      </c>
      <c r="B7" s="9" t="s">
        <v>150</v>
      </c>
      <c r="C7" s="10"/>
      <c r="D7" s="9"/>
      <c r="E7" s="9"/>
      <c r="F7" s="12"/>
      <c r="G7" s="12"/>
      <c r="H7" s="12"/>
      <c r="I7" s="12"/>
      <c r="J7" s="12">
        <f t="shared" ref="J7:J9" si="0">H7-I7</f>
        <v>0</v>
      </c>
      <c r="K7" s="13"/>
      <c r="L7" s="13"/>
      <c r="M7" s="8"/>
    </row>
    <row r="8" spans="1:13" ht="39.75" customHeight="1" thickBot="1" x14ac:dyDescent="0.2">
      <c r="A8" s="11" t="s">
        <v>62</v>
      </c>
      <c r="B8" s="9"/>
      <c r="C8" s="9"/>
      <c r="D8" s="10"/>
      <c r="E8" s="9" t="s">
        <v>147</v>
      </c>
      <c r="F8" s="12"/>
      <c r="G8" s="12"/>
      <c r="H8" s="12"/>
      <c r="I8" s="12"/>
      <c r="J8" s="12">
        <f t="shared" si="0"/>
        <v>0</v>
      </c>
      <c r="K8" s="13"/>
      <c r="L8" s="13"/>
      <c r="M8" s="8"/>
    </row>
    <row r="9" spans="1:13" ht="39.75" customHeight="1" thickBot="1" x14ac:dyDescent="0.2">
      <c r="A9" s="11" t="s">
        <v>22</v>
      </c>
      <c r="B9" s="9"/>
      <c r="C9" s="105"/>
      <c r="D9" s="9" t="s">
        <v>146</v>
      </c>
      <c r="E9" s="10"/>
      <c r="F9" s="12"/>
      <c r="G9" s="12"/>
      <c r="H9" s="12"/>
      <c r="I9" s="12"/>
      <c r="J9" s="12">
        <f t="shared" si="0"/>
        <v>0</v>
      </c>
      <c r="K9" s="13"/>
      <c r="L9" s="13"/>
      <c r="M9" s="8"/>
    </row>
    <row r="10" spans="1:13" ht="12" customHeight="1" thickBot="1" x14ac:dyDescent="0.2"/>
    <row r="11" spans="1:13" ht="12" customHeight="1" x14ac:dyDescent="0.15">
      <c r="A11" s="4" t="s">
        <v>40</v>
      </c>
    </row>
    <row r="12" spans="1:13" ht="12" customHeight="1" x14ac:dyDescent="0.15">
      <c r="A12" s="5" t="s">
        <v>41</v>
      </c>
    </row>
    <row r="13" spans="1:13" ht="12" customHeight="1" x14ac:dyDescent="0.15">
      <c r="A13" s="5" t="s">
        <v>43</v>
      </c>
    </row>
    <row r="14" spans="1:13" ht="12" customHeight="1" thickBot="1" x14ac:dyDescent="0.2">
      <c r="A14" s="6" t="s">
        <v>42</v>
      </c>
    </row>
    <row r="15" spans="1:13" ht="12" customHeight="1" x14ac:dyDescent="0.15"/>
    <row r="16" spans="1:13" ht="12" customHeight="1" x14ac:dyDescent="0.15"/>
    <row r="17" ht="12" customHeight="1" x14ac:dyDescent="0.15"/>
    <row r="18" ht="12" customHeight="1" x14ac:dyDescent="0.15"/>
    <row r="19" ht="12" customHeight="1" x14ac:dyDescent="0.15"/>
    <row r="20" ht="12" customHeight="1" x14ac:dyDescent="0.15"/>
  </sheetData>
  <phoneticPr fontId="0" type="noConversion"/>
  <printOptions horizontalCentered="1"/>
  <pageMargins left="0.39370078740157483" right="0.39370078740157483" top="0.78740157480314965" bottom="0.78740157480314965" header="0" footer="0"/>
  <pageSetup orientation="landscape" horizontalDpi="300" verticalDpi="300" r:id="rId1"/>
  <headerFooter alignWithMargins="0"/>
  <drawing r:id="rId2"/>
  <legacyDrawing r:id="rId3"/>
  <oleObjects>
    <mc:AlternateContent xmlns:mc="http://schemas.openxmlformats.org/markup-compatibility/2006">
      <mc:Choice Requires="x14">
        <oleObject shapeId="7172" r:id="rId4">
          <objectPr defaultSize="0" autoPict="0" r:id="rId5">
            <anchor moveWithCells="1" sizeWithCells="1">
              <from>
                <xdr:col>10</xdr:col>
                <xdr:colOff>177800</xdr:colOff>
                <xdr:row>0</xdr:row>
                <xdr:rowOff>0</xdr:rowOff>
              </from>
              <to>
                <xdr:col>14</xdr:col>
                <xdr:colOff>0</xdr:colOff>
                <xdr:row>3</xdr:row>
                <xdr:rowOff>342900</xdr:rowOff>
              </to>
            </anchor>
          </objectPr>
        </oleObject>
      </mc:Choice>
      <mc:Fallback>
        <oleObject shapeId="7172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tabColor indexed="56"/>
  </sheetPr>
  <dimension ref="A1:N18"/>
  <sheetViews>
    <sheetView zoomScale="75" workbookViewId="0">
      <selection activeCell="C13" sqref="C13"/>
    </sheetView>
  </sheetViews>
  <sheetFormatPr baseColWidth="10" defaultRowHeight="13" x14ac:dyDescent="0.15"/>
  <cols>
    <col min="1" max="1" width="18.6640625" customWidth="1"/>
    <col min="2" max="5" width="16.6640625" customWidth="1"/>
    <col min="6" max="14" width="3.6640625" style="20" customWidth="1"/>
  </cols>
  <sheetData>
    <row r="1" spans="1:14" ht="27.75" customHeight="1" x14ac:dyDescent="0.15"/>
    <row r="2" spans="1:14" ht="23" x14ac:dyDescent="0.25">
      <c r="A2" s="1" t="s">
        <v>63</v>
      </c>
    </row>
    <row r="3" spans="1:14" ht="20" x14ac:dyDescent="0.2">
      <c r="A3" s="7" t="s">
        <v>143</v>
      </c>
    </row>
    <row r="4" spans="1:14" ht="30" customHeight="1" thickBot="1" x14ac:dyDescent="0.2"/>
    <row r="5" spans="1:14" ht="126" customHeight="1" thickBot="1" x14ac:dyDescent="0.2">
      <c r="A5" s="2"/>
      <c r="B5" s="8" t="s">
        <v>53</v>
      </c>
      <c r="C5" s="8" t="s">
        <v>77</v>
      </c>
      <c r="D5" s="8" t="s">
        <v>62</v>
      </c>
      <c r="E5" s="8" t="s">
        <v>22</v>
      </c>
      <c r="F5" s="3" t="s">
        <v>23</v>
      </c>
      <c r="G5" s="3" t="s">
        <v>28</v>
      </c>
      <c r="H5" s="3" t="s">
        <v>24</v>
      </c>
      <c r="I5" s="3" t="s">
        <v>29</v>
      </c>
      <c r="J5" s="3" t="s">
        <v>30</v>
      </c>
      <c r="K5" s="3" t="s">
        <v>31</v>
      </c>
      <c r="L5" s="3" t="s">
        <v>19</v>
      </c>
      <c r="M5" s="3" t="s">
        <v>18</v>
      </c>
      <c r="N5" s="3" t="s">
        <v>35</v>
      </c>
    </row>
    <row r="6" spans="1:14" ht="39.75" customHeight="1" thickBot="1" x14ac:dyDescent="0.2">
      <c r="A6" s="11" t="s">
        <v>53</v>
      </c>
      <c r="B6" s="15"/>
      <c r="C6" s="96" t="s">
        <v>160</v>
      </c>
      <c r="D6" s="96"/>
      <c r="E6" s="96"/>
      <c r="F6" s="12"/>
      <c r="G6" s="12"/>
      <c r="H6" s="12"/>
      <c r="I6" s="12"/>
      <c r="J6" s="12"/>
      <c r="K6" s="12">
        <f>I6-J6</f>
        <v>0</v>
      </c>
      <c r="L6" s="13"/>
      <c r="M6" s="13"/>
      <c r="N6" s="8"/>
    </row>
    <row r="7" spans="1:14" ht="39.75" customHeight="1" thickBot="1" x14ac:dyDescent="0.2">
      <c r="A7" s="11" t="s">
        <v>77</v>
      </c>
      <c r="B7" s="96" t="s">
        <v>159</v>
      </c>
      <c r="C7" s="15"/>
      <c r="D7" s="96"/>
      <c r="E7" s="96"/>
      <c r="F7" s="12"/>
      <c r="G7" s="12"/>
      <c r="H7" s="12"/>
      <c r="I7" s="12"/>
      <c r="J7" s="12"/>
      <c r="K7" s="12">
        <f t="shared" ref="K7:K9" si="0">I7-J7</f>
        <v>0</v>
      </c>
      <c r="L7" s="13"/>
      <c r="M7" s="13"/>
      <c r="N7" s="8"/>
    </row>
    <row r="8" spans="1:14" ht="39.75" customHeight="1" thickBot="1" x14ac:dyDescent="0.2">
      <c r="A8" s="11" t="s">
        <v>62</v>
      </c>
      <c r="B8" s="96"/>
      <c r="C8" s="96"/>
      <c r="D8" s="15"/>
      <c r="E8" s="96" t="s">
        <v>162</v>
      </c>
      <c r="F8" s="12"/>
      <c r="G8" s="12"/>
      <c r="H8" s="12"/>
      <c r="I8" s="12"/>
      <c r="J8" s="12"/>
      <c r="K8" s="12">
        <f t="shared" si="0"/>
        <v>0</v>
      </c>
      <c r="L8" s="13"/>
      <c r="M8" s="13"/>
      <c r="N8" s="8"/>
    </row>
    <row r="9" spans="1:14" ht="39.75" customHeight="1" thickBot="1" x14ac:dyDescent="0.2">
      <c r="A9" s="11" t="s">
        <v>22</v>
      </c>
      <c r="B9" s="96"/>
      <c r="C9" s="96"/>
      <c r="D9" s="96" t="s">
        <v>161</v>
      </c>
      <c r="E9" s="15"/>
      <c r="F9" s="12"/>
      <c r="G9" s="12"/>
      <c r="H9" s="12"/>
      <c r="I9" s="12"/>
      <c r="J9" s="12"/>
      <c r="K9" s="12">
        <f t="shared" si="0"/>
        <v>0</v>
      </c>
      <c r="L9" s="13"/>
      <c r="M9" s="13"/>
      <c r="N9" s="8"/>
    </row>
    <row r="10" spans="1:14" ht="12" customHeight="1" thickBot="1" x14ac:dyDescent="0.2"/>
    <row r="11" spans="1:14" ht="12" customHeight="1" x14ac:dyDescent="0.15">
      <c r="A11" s="4" t="s">
        <v>40</v>
      </c>
    </row>
    <row r="12" spans="1:14" ht="12" customHeight="1" x14ac:dyDescent="0.15">
      <c r="A12" s="5" t="s">
        <v>41</v>
      </c>
    </row>
    <row r="13" spans="1:14" ht="12" customHeight="1" x14ac:dyDescent="0.15">
      <c r="A13" s="5" t="s">
        <v>43</v>
      </c>
    </row>
    <row r="14" spans="1:14" ht="12" customHeight="1" thickBot="1" x14ac:dyDescent="0.2">
      <c r="A14" s="6" t="s">
        <v>42</v>
      </c>
    </row>
    <row r="15" spans="1:14" ht="12" customHeight="1" x14ac:dyDescent="0.15"/>
    <row r="16" spans="1:14" ht="12" customHeight="1" x14ac:dyDescent="0.15"/>
    <row r="17" ht="12" customHeight="1" x14ac:dyDescent="0.15"/>
    <row r="18" ht="12" customHeight="1" x14ac:dyDescent="0.15"/>
  </sheetData>
  <phoneticPr fontId="0" type="noConversion"/>
  <pageMargins left="0.39370078740157483" right="0.39370078740157483" top="0.78740157480314965" bottom="0.78740157480314965" header="0" footer="0"/>
  <pageSetup orientation="landscape" horizontalDpi="300" verticalDpi="300" r:id="rId1"/>
  <headerFooter alignWithMargins="0"/>
  <drawing r:id="rId2"/>
  <legacyDrawing r:id="rId3"/>
  <oleObjects>
    <mc:AlternateContent xmlns:mc="http://schemas.openxmlformats.org/markup-compatibility/2006">
      <mc:Choice Requires="x14">
        <oleObject shapeId="6147" r:id="rId4">
          <objectPr defaultSize="0" autoPict="0" r:id="rId5">
            <anchor moveWithCells="1" sizeWithCells="1">
              <from>
                <xdr:col>10</xdr:col>
                <xdr:colOff>63500</xdr:colOff>
                <xdr:row>0</xdr:row>
                <xdr:rowOff>0</xdr:rowOff>
              </from>
              <to>
                <xdr:col>14</xdr:col>
                <xdr:colOff>0</xdr:colOff>
                <xdr:row>3</xdr:row>
                <xdr:rowOff>330200</xdr:rowOff>
              </to>
            </anchor>
          </objectPr>
        </oleObject>
      </mc:Choice>
      <mc:Fallback>
        <oleObject shapeId="6147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A89FF-0780-8749-9B7B-1992351FCD2F}">
  <sheetPr>
    <tabColor indexed="56"/>
  </sheetPr>
  <dimension ref="A1:N18"/>
  <sheetViews>
    <sheetView zoomScale="75" workbookViewId="0">
      <selection activeCell="C12" sqref="C12"/>
    </sheetView>
  </sheetViews>
  <sheetFormatPr baseColWidth="10" defaultRowHeight="13" x14ac:dyDescent="0.15"/>
  <cols>
    <col min="1" max="1" width="18.6640625" customWidth="1"/>
    <col min="2" max="5" width="16.6640625" customWidth="1"/>
    <col min="6" max="14" width="3.6640625" style="20" customWidth="1"/>
  </cols>
  <sheetData>
    <row r="1" spans="1:14" ht="27.75" customHeight="1" x14ac:dyDescent="0.15"/>
    <row r="2" spans="1:14" ht="23" x14ac:dyDescent="0.25">
      <c r="A2" s="1" t="s">
        <v>63</v>
      </c>
    </row>
    <row r="3" spans="1:14" ht="20" x14ac:dyDescent="0.2">
      <c r="A3" s="7" t="s">
        <v>141</v>
      </c>
    </row>
    <row r="4" spans="1:14" ht="30" customHeight="1" thickBot="1" x14ac:dyDescent="0.2"/>
    <row r="5" spans="1:14" ht="126" customHeight="1" thickBot="1" x14ac:dyDescent="0.2">
      <c r="A5" s="2"/>
      <c r="B5" s="8" t="s">
        <v>142</v>
      </c>
      <c r="C5" s="8" t="s">
        <v>77</v>
      </c>
      <c r="D5" s="8" t="s">
        <v>62</v>
      </c>
      <c r="E5" s="8" t="s">
        <v>22</v>
      </c>
      <c r="F5" s="3" t="s">
        <v>23</v>
      </c>
      <c r="G5" s="3" t="s">
        <v>28</v>
      </c>
      <c r="H5" s="3" t="s">
        <v>24</v>
      </c>
      <c r="I5" s="3" t="s">
        <v>29</v>
      </c>
      <c r="J5" s="3" t="s">
        <v>30</v>
      </c>
      <c r="K5" s="3" t="s">
        <v>31</v>
      </c>
      <c r="L5" s="3" t="s">
        <v>19</v>
      </c>
      <c r="M5" s="3" t="s">
        <v>18</v>
      </c>
      <c r="N5" s="3" t="s">
        <v>35</v>
      </c>
    </row>
    <row r="6" spans="1:14" ht="39.75" customHeight="1" thickBot="1" x14ac:dyDescent="0.2">
      <c r="A6" s="11" t="s">
        <v>142</v>
      </c>
      <c r="B6" s="15"/>
      <c r="C6" s="96"/>
      <c r="D6" s="96"/>
      <c r="E6" s="96" t="s">
        <v>145</v>
      </c>
      <c r="F6" s="12"/>
      <c r="G6" s="12"/>
      <c r="H6" s="12"/>
      <c r="I6" s="12"/>
      <c r="J6" s="12"/>
      <c r="K6" s="12">
        <v>0</v>
      </c>
      <c r="L6" s="13"/>
      <c r="M6" s="13"/>
      <c r="N6" s="8"/>
    </row>
    <row r="7" spans="1:14" ht="39.75" customHeight="1" thickBot="1" x14ac:dyDescent="0.2">
      <c r="A7" s="11" t="s">
        <v>77</v>
      </c>
      <c r="B7" s="96"/>
      <c r="C7" s="15"/>
      <c r="D7" s="96" t="s">
        <v>75</v>
      </c>
      <c r="E7" s="96"/>
      <c r="F7" s="12"/>
      <c r="G7" s="12"/>
      <c r="H7" s="12"/>
      <c r="I7" s="12"/>
      <c r="J7" s="12"/>
      <c r="K7" s="12">
        <v>0</v>
      </c>
      <c r="L7" s="13"/>
      <c r="M7" s="13"/>
      <c r="N7" s="8"/>
    </row>
    <row r="8" spans="1:14" ht="39.75" customHeight="1" thickBot="1" x14ac:dyDescent="0.2">
      <c r="A8" s="11" t="s">
        <v>62</v>
      </c>
      <c r="B8" s="96"/>
      <c r="C8" s="96" t="s">
        <v>74</v>
      </c>
      <c r="D8" s="15"/>
      <c r="E8" s="96"/>
      <c r="F8" s="12"/>
      <c r="G8" s="12"/>
      <c r="H8" s="12"/>
      <c r="I8" s="12"/>
      <c r="J8" s="12"/>
      <c r="K8" s="12">
        <v>0</v>
      </c>
      <c r="L8" s="13"/>
      <c r="M8" s="13"/>
      <c r="N8" s="8"/>
    </row>
    <row r="9" spans="1:14" ht="39.75" customHeight="1" thickBot="1" x14ac:dyDescent="0.2">
      <c r="A9" s="11" t="s">
        <v>22</v>
      </c>
      <c r="B9" s="96" t="s">
        <v>144</v>
      </c>
      <c r="C9" s="96"/>
      <c r="D9" s="96"/>
      <c r="E9" s="15"/>
      <c r="F9" s="12"/>
      <c r="G9" s="12"/>
      <c r="H9" s="12"/>
      <c r="I9" s="12"/>
      <c r="J9" s="12"/>
      <c r="K9" s="12">
        <v>0</v>
      </c>
      <c r="L9" s="13"/>
      <c r="M9" s="13"/>
      <c r="N9" s="8"/>
    </row>
    <row r="10" spans="1:14" ht="12" customHeight="1" thickBot="1" x14ac:dyDescent="0.2"/>
    <row r="11" spans="1:14" ht="12" customHeight="1" x14ac:dyDescent="0.15">
      <c r="A11" s="4" t="s">
        <v>40</v>
      </c>
    </row>
    <row r="12" spans="1:14" ht="12" customHeight="1" x14ac:dyDescent="0.15">
      <c r="A12" s="5" t="s">
        <v>41</v>
      </c>
    </row>
    <row r="13" spans="1:14" ht="12" customHeight="1" x14ac:dyDescent="0.15">
      <c r="A13" s="5" t="s">
        <v>43</v>
      </c>
    </row>
    <row r="14" spans="1:14" ht="12" customHeight="1" thickBot="1" x14ac:dyDescent="0.2">
      <c r="A14" s="6" t="s">
        <v>42</v>
      </c>
    </row>
    <row r="15" spans="1:14" ht="12" customHeight="1" x14ac:dyDescent="0.15"/>
    <row r="16" spans="1:14" ht="12" customHeight="1" x14ac:dyDescent="0.15"/>
    <row r="17" ht="12" customHeight="1" x14ac:dyDescent="0.15"/>
    <row r="18" ht="12" customHeight="1" x14ac:dyDescent="0.15"/>
  </sheetData>
  <pageMargins left="0.39370078740157483" right="0.39370078740157483" top="0.78740157480314965" bottom="0.78740157480314965" header="0" footer="0"/>
  <pageSetup orientation="landscape" horizontalDpi="300" verticalDpi="300" r:id="rId1"/>
  <headerFooter alignWithMargins="0"/>
  <drawing r:id="rId2"/>
  <legacyDrawing r:id="rId3"/>
  <oleObjects>
    <mc:AlternateContent xmlns:mc="http://schemas.openxmlformats.org/markup-compatibility/2006">
      <mc:Choice Requires="x14">
        <oleObject shapeId="19457" r:id="rId4">
          <objectPr defaultSize="0" autoPict="0" r:id="rId5">
            <anchor moveWithCells="1" sizeWithCells="1">
              <from>
                <xdr:col>10</xdr:col>
                <xdr:colOff>63500</xdr:colOff>
                <xdr:row>0</xdr:row>
                <xdr:rowOff>0</xdr:rowOff>
              </from>
              <to>
                <xdr:col>14</xdr:col>
                <xdr:colOff>0</xdr:colOff>
                <xdr:row>3</xdr:row>
                <xdr:rowOff>342900</xdr:rowOff>
              </to>
            </anchor>
          </objectPr>
        </oleObject>
      </mc:Choice>
      <mc:Fallback>
        <oleObject shapeId="19457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61"/>
  </sheetPr>
  <dimension ref="A1:H22"/>
  <sheetViews>
    <sheetView workbookViewId="0">
      <selection activeCell="G12" sqref="G12:H15"/>
    </sheetView>
  </sheetViews>
  <sheetFormatPr baseColWidth="10" defaultRowHeight="13" x14ac:dyDescent="0.15"/>
  <cols>
    <col min="1" max="1" width="26.6640625" customWidth="1"/>
    <col min="2" max="5" width="10.6640625" customWidth="1"/>
  </cols>
  <sheetData>
    <row r="1" spans="1:8" s="21" customFormat="1" ht="24" customHeight="1" x14ac:dyDescent="0.15"/>
    <row r="2" spans="1:8" s="21" customFormat="1" ht="24" customHeight="1" x14ac:dyDescent="0.15">
      <c r="A2" s="22" t="s">
        <v>64</v>
      </c>
    </row>
    <row r="3" spans="1:8" s="21" customFormat="1" ht="24" customHeight="1" x14ac:dyDescent="0.15">
      <c r="A3" s="23" t="s">
        <v>56</v>
      </c>
    </row>
    <row r="4" spans="1:8" s="21" customFormat="1" ht="12" customHeight="1" x14ac:dyDescent="0.15"/>
    <row r="10" spans="1:8" s="21" customFormat="1" ht="18" customHeight="1" thickBot="1" x14ac:dyDescent="0.2">
      <c r="A10" s="24" t="s">
        <v>2</v>
      </c>
    </row>
    <row r="11" spans="1:8" s="21" customFormat="1" ht="18" customHeight="1" thickBot="1" x14ac:dyDescent="0.2">
      <c r="A11" s="75"/>
      <c r="B11" s="80" t="s">
        <v>57</v>
      </c>
      <c r="C11" s="81" t="s">
        <v>58</v>
      </c>
      <c r="D11" s="81" t="s">
        <v>59</v>
      </c>
      <c r="E11" s="82" t="s">
        <v>60</v>
      </c>
      <c r="F11" s="13" t="s">
        <v>4</v>
      </c>
      <c r="G11" s="72" t="s">
        <v>18</v>
      </c>
      <c r="H11" s="62" t="s">
        <v>19</v>
      </c>
    </row>
    <row r="12" spans="1:8" s="21" customFormat="1" ht="24.75" customHeight="1" x14ac:dyDescent="0.15">
      <c r="A12" s="45" t="s">
        <v>53</v>
      </c>
      <c r="B12" s="98"/>
      <c r="C12" s="99"/>
      <c r="D12" s="99"/>
      <c r="E12" s="100"/>
      <c r="F12" s="77">
        <f>SUM(B12:E12)</f>
        <v>0</v>
      </c>
      <c r="G12" s="63"/>
      <c r="H12" s="63"/>
    </row>
    <row r="13" spans="1:8" s="21" customFormat="1" ht="24.75" customHeight="1" x14ac:dyDescent="0.15">
      <c r="A13" s="46" t="s">
        <v>77</v>
      </c>
      <c r="B13" s="47"/>
      <c r="C13" s="48"/>
      <c r="D13" s="48"/>
      <c r="E13" s="49"/>
      <c r="F13" s="77">
        <f>SUM(B13:E13)</f>
        <v>0</v>
      </c>
      <c r="G13" s="56"/>
      <c r="H13" s="56"/>
    </row>
    <row r="14" spans="1:8" s="21" customFormat="1" ht="24.75" customHeight="1" x14ac:dyDescent="0.15">
      <c r="A14" s="34" t="s">
        <v>62</v>
      </c>
      <c r="B14" s="35"/>
      <c r="C14" s="36"/>
      <c r="D14" s="36"/>
      <c r="E14" s="37"/>
      <c r="F14" s="78">
        <f>SUM(B14:E14)</f>
        <v>0</v>
      </c>
      <c r="G14" s="56"/>
      <c r="H14" s="56"/>
    </row>
    <row r="15" spans="1:8" s="21" customFormat="1" ht="24.75" customHeight="1" thickBot="1" x14ac:dyDescent="0.2">
      <c r="A15" s="40" t="s">
        <v>22</v>
      </c>
      <c r="B15" s="41"/>
      <c r="C15" s="42"/>
      <c r="D15" s="42"/>
      <c r="E15" s="76"/>
      <c r="F15" s="79">
        <f>SUM(B15:E15)</f>
        <v>0</v>
      </c>
      <c r="G15" s="61"/>
      <c r="H15" s="61"/>
    </row>
    <row r="18" spans="7:8" ht="14" thickBot="1" x14ac:dyDescent="0.2"/>
    <row r="19" spans="7:8" x14ac:dyDescent="0.15">
      <c r="G19" s="53" t="s">
        <v>40</v>
      </c>
      <c r="H19" s="54"/>
    </row>
    <row r="20" spans="7:8" x14ac:dyDescent="0.15">
      <c r="G20" s="57" t="s">
        <v>41</v>
      </c>
      <c r="H20" s="31"/>
    </row>
    <row r="21" spans="7:8" x14ac:dyDescent="0.15">
      <c r="G21" s="57" t="s">
        <v>43</v>
      </c>
      <c r="H21" s="31"/>
    </row>
    <row r="22" spans="7:8" ht="14" thickBot="1" x14ac:dyDescent="0.2">
      <c r="G22" s="58" t="s">
        <v>42</v>
      </c>
      <c r="H22" s="59"/>
    </row>
  </sheetData>
  <phoneticPr fontId="17" type="noConversion"/>
  <pageMargins left="0.39370078740157483" right="0.39370078740157483" top="0.78740157480314965" bottom="0.78740157480314965" header="0" footer="0"/>
  <pageSetup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shapeId="11266" r:id="rId4">
          <objectPr defaultSize="0" autoPict="0" r:id="rId5">
            <anchor moveWithCells="1" sizeWithCells="1">
              <from>
                <xdr:col>5</xdr:col>
                <xdr:colOff>165100</xdr:colOff>
                <xdr:row>2</xdr:row>
                <xdr:rowOff>177800</xdr:rowOff>
              </from>
              <to>
                <xdr:col>6</xdr:col>
                <xdr:colOff>330200</xdr:colOff>
                <xdr:row>9</xdr:row>
                <xdr:rowOff>12700</xdr:rowOff>
              </to>
            </anchor>
          </objectPr>
        </oleObject>
      </mc:Choice>
      <mc:Fallback>
        <oleObject shapeId="11266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tabColor indexed="34"/>
  </sheetPr>
  <dimension ref="A1:P21"/>
  <sheetViews>
    <sheetView zoomScale="75" workbookViewId="0">
      <selection activeCell="R5" sqref="R5"/>
    </sheetView>
  </sheetViews>
  <sheetFormatPr baseColWidth="10" defaultRowHeight="13" x14ac:dyDescent="0.15"/>
  <cols>
    <col min="1" max="1" width="18.6640625" customWidth="1"/>
    <col min="2" max="5" width="16.6640625" customWidth="1"/>
    <col min="6" max="10" width="3.6640625" style="20" customWidth="1"/>
    <col min="11" max="12" width="4.5" style="20" bestFit="1" customWidth="1"/>
    <col min="13" max="13" width="4" style="20" customWidth="1"/>
    <col min="14" max="16" width="3.6640625" style="20" customWidth="1"/>
  </cols>
  <sheetData>
    <row r="1" spans="1:16" ht="27.75" customHeight="1" x14ac:dyDescent="0.15"/>
    <row r="2" spans="1:16" ht="23" x14ac:dyDescent="0.25">
      <c r="A2" s="1" t="s">
        <v>63</v>
      </c>
    </row>
    <row r="3" spans="1:16" ht="20" x14ac:dyDescent="0.2">
      <c r="A3" s="7" t="s">
        <v>50</v>
      </c>
    </row>
    <row r="4" spans="1:16" ht="30" customHeight="1" thickBot="1" x14ac:dyDescent="0.2"/>
    <row r="5" spans="1:16" ht="126" customHeight="1" thickBot="1" x14ac:dyDescent="0.2">
      <c r="A5" s="2"/>
      <c r="B5" s="8" t="s">
        <v>53</v>
      </c>
      <c r="C5" s="8" t="s">
        <v>77</v>
      </c>
      <c r="D5" s="8" t="s">
        <v>52</v>
      </c>
      <c r="E5" s="8" t="s">
        <v>22</v>
      </c>
      <c r="F5" s="3" t="s">
        <v>23</v>
      </c>
      <c r="G5" s="3" t="s">
        <v>24</v>
      </c>
      <c r="H5" s="3" t="s">
        <v>32</v>
      </c>
      <c r="I5" s="3" t="s">
        <v>33</v>
      </c>
      <c r="J5" s="3" t="s">
        <v>34</v>
      </c>
      <c r="K5" s="3" t="s">
        <v>25</v>
      </c>
      <c r="L5" s="3" t="s">
        <v>26</v>
      </c>
      <c r="M5" s="3" t="s">
        <v>27</v>
      </c>
      <c r="N5" s="3" t="s">
        <v>19</v>
      </c>
      <c r="O5" s="3" t="s">
        <v>18</v>
      </c>
      <c r="P5" s="3" t="s">
        <v>35</v>
      </c>
    </row>
    <row r="6" spans="1:16" ht="39.75" customHeight="1" thickBot="1" x14ac:dyDescent="0.2">
      <c r="A6" s="11" t="s">
        <v>53</v>
      </c>
      <c r="B6" s="16"/>
      <c r="C6" s="165" t="s">
        <v>157</v>
      </c>
      <c r="D6" s="97"/>
      <c r="E6" s="97"/>
      <c r="F6" s="12"/>
      <c r="G6" s="12"/>
      <c r="H6" s="12"/>
      <c r="I6" s="12"/>
      <c r="J6" s="12"/>
      <c r="K6" s="12"/>
      <c r="L6" s="12"/>
      <c r="M6" s="12">
        <f>K6-K6</f>
        <v>0</v>
      </c>
      <c r="N6" s="13"/>
      <c r="O6" s="13"/>
      <c r="P6" s="8"/>
    </row>
    <row r="7" spans="1:16" ht="39.75" customHeight="1" thickBot="1" x14ac:dyDescent="0.2">
      <c r="A7" s="11" t="s">
        <v>77</v>
      </c>
      <c r="B7" s="165" t="s">
        <v>158</v>
      </c>
      <c r="C7" s="16"/>
      <c r="D7" s="97"/>
      <c r="E7" s="102"/>
      <c r="F7" s="12"/>
      <c r="G7" s="12"/>
      <c r="H7" s="12"/>
      <c r="I7" s="12"/>
      <c r="J7" s="12"/>
      <c r="K7" s="12"/>
      <c r="L7" s="12"/>
      <c r="M7" s="12">
        <f t="shared" ref="M7:M9" si="0">K7-K7</f>
        <v>0</v>
      </c>
      <c r="N7" s="13"/>
      <c r="O7" s="13"/>
      <c r="P7" s="8"/>
    </row>
    <row r="8" spans="1:16" ht="39.75" customHeight="1" thickBot="1" x14ac:dyDescent="0.2">
      <c r="A8" s="11" t="s">
        <v>62</v>
      </c>
      <c r="B8" s="97"/>
      <c r="C8" s="97"/>
      <c r="D8" s="16"/>
      <c r="E8" s="165" t="s">
        <v>156</v>
      </c>
      <c r="F8" s="12"/>
      <c r="G8" s="12"/>
      <c r="H8" s="12"/>
      <c r="I8" s="12"/>
      <c r="J8" s="12"/>
      <c r="K8" s="12"/>
      <c r="L8" s="12"/>
      <c r="M8" s="12">
        <f t="shared" si="0"/>
        <v>0</v>
      </c>
      <c r="N8" s="13"/>
      <c r="O8" s="13"/>
      <c r="P8" s="8"/>
    </row>
    <row r="9" spans="1:16" ht="39.75" customHeight="1" thickBot="1" x14ac:dyDescent="0.2">
      <c r="A9" s="11" t="s">
        <v>22</v>
      </c>
      <c r="B9" s="97"/>
      <c r="C9" s="103"/>
      <c r="D9" s="165" t="s">
        <v>155</v>
      </c>
      <c r="E9" s="16"/>
      <c r="F9" s="12"/>
      <c r="G9" s="12"/>
      <c r="H9" s="12"/>
      <c r="I9" s="12"/>
      <c r="J9" s="12"/>
      <c r="K9" s="12"/>
      <c r="L9" s="12"/>
      <c r="M9" s="12">
        <f t="shared" si="0"/>
        <v>0</v>
      </c>
      <c r="N9" s="13"/>
      <c r="O9" s="13"/>
      <c r="P9" s="8"/>
    </row>
    <row r="10" spans="1:16" ht="12" customHeight="1" thickBot="1" x14ac:dyDescent="0.2"/>
    <row r="11" spans="1:16" ht="12" customHeight="1" x14ac:dyDescent="0.15">
      <c r="A11" s="4" t="s">
        <v>40</v>
      </c>
    </row>
    <row r="12" spans="1:16" ht="12" customHeight="1" x14ac:dyDescent="0.15">
      <c r="A12" s="5" t="s">
        <v>41</v>
      </c>
    </row>
    <row r="13" spans="1:16" ht="12" customHeight="1" x14ac:dyDescent="0.15">
      <c r="A13" s="5" t="s">
        <v>43</v>
      </c>
    </row>
    <row r="14" spans="1:16" ht="12" customHeight="1" thickBot="1" x14ac:dyDescent="0.2">
      <c r="A14" s="6" t="s">
        <v>42</v>
      </c>
    </row>
    <row r="15" spans="1:16" ht="12" customHeight="1" x14ac:dyDescent="0.15"/>
    <row r="16" spans="1:16" ht="12" customHeight="1" x14ac:dyDescent="0.15"/>
    <row r="17" ht="12" customHeight="1" x14ac:dyDescent="0.15"/>
    <row r="18" ht="12" customHeight="1" x14ac:dyDescent="0.15"/>
    <row r="19" ht="12" customHeight="1" x14ac:dyDescent="0.15"/>
    <row r="20" ht="12" customHeight="1" x14ac:dyDescent="0.15"/>
    <row r="21" ht="12" customHeight="1" x14ac:dyDescent="0.15"/>
  </sheetData>
  <phoneticPr fontId="0" type="noConversion"/>
  <pageMargins left="0.39370078740157483" right="0.39370078740157483" top="0.78740157480314965" bottom="0.78740157480314965" header="0" footer="0"/>
  <pageSetup orientation="landscape" horizontalDpi="300" verticalDpi="300" r:id="rId1"/>
  <headerFooter alignWithMargins="0"/>
  <drawing r:id="rId2"/>
  <legacyDrawing r:id="rId3"/>
  <oleObjects>
    <mc:AlternateContent xmlns:mc="http://schemas.openxmlformats.org/markup-compatibility/2006">
      <mc:Choice Requires="x14">
        <oleObject shapeId="5123" r:id="rId4">
          <objectPr defaultSize="0" autoPict="0" r:id="rId5">
            <anchor moveWithCells="1" sizeWithCells="1">
              <from>
                <xdr:col>12</xdr:col>
                <xdr:colOff>63500</xdr:colOff>
                <xdr:row>0</xdr:row>
                <xdr:rowOff>0</xdr:rowOff>
              </from>
              <to>
                <xdr:col>16</xdr:col>
                <xdr:colOff>0</xdr:colOff>
                <xdr:row>3</xdr:row>
                <xdr:rowOff>317500</xdr:rowOff>
              </to>
            </anchor>
          </objectPr>
        </oleObject>
      </mc:Choice>
      <mc:Fallback>
        <oleObject shapeId="5123" r:id="rId4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>
    <tabColor indexed="53"/>
  </sheetPr>
  <dimension ref="A1:P19"/>
  <sheetViews>
    <sheetView zoomScale="75" workbookViewId="0">
      <selection activeCell="Q5" sqref="Q5"/>
    </sheetView>
  </sheetViews>
  <sheetFormatPr baseColWidth="10" defaultRowHeight="13" x14ac:dyDescent="0.15"/>
  <cols>
    <col min="1" max="1" width="18.6640625" customWidth="1"/>
    <col min="2" max="5" width="16.6640625" customWidth="1"/>
    <col min="6" max="16" width="3.6640625" style="20" customWidth="1"/>
  </cols>
  <sheetData>
    <row r="1" spans="1:16" ht="27.75" customHeight="1" x14ac:dyDescent="0.15"/>
    <row r="2" spans="1:16" ht="23" x14ac:dyDescent="0.25">
      <c r="A2" s="1" t="s">
        <v>63</v>
      </c>
    </row>
    <row r="3" spans="1:16" ht="20" x14ac:dyDescent="0.2">
      <c r="A3" s="7" t="s">
        <v>49</v>
      </c>
    </row>
    <row r="4" spans="1:16" ht="30" customHeight="1" thickBot="1" x14ac:dyDescent="0.2"/>
    <row r="5" spans="1:16" ht="126.75" customHeight="1" thickBot="1" x14ac:dyDescent="0.2">
      <c r="A5" s="2"/>
      <c r="B5" s="8" t="s">
        <v>53</v>
      </c>
      <c r="C5" s="8" t="s">
        <v>77</v>
      </c>
      <c r="D5" s="8" t="s">
        <v>52</v>
      </c>
      <c r="E5" s="8" t="s">
        <v>22</v>
      </c>
      <c r="F5" s="3" t="s">
        <v>23</v>
      </c>
      <c r="G5" s="3" t="s">
        <v>24</v>
      </c>
      <c r="H5" s="3" t="s">
        <v>32</v>
      </c>
      <c r="I5" s="3" t="s">
        <v>33</v>
      </c>
      <c r="J5" s="3" t="s">
        <v>34</v>
      </c>
      <c r="K5" s="3" t="s">
        <v>25</v>
      </c>
      <c r="L5" s="3" t="s">
        <v>26</v>
      </c>
      <c r="M5" s="3" t="s">
        <v>27</v>
      </c>
      <c r="N5" s="3" t="s">
        <v>19</v>
      </c>
      <c r="O5" s="3" t="s">
        <v>18</v>
      </c>
      <c r="P5" s="3" t="s">
        <v>35</v>
      </c>
    </row>
    <row r="6" spans="1:16" ht="39.75" customHeight="1" thickBot="1" x14ac:dyDescent="0.2">
      <c r="A6" s="11" t="s">
        <v>53</v>
      </c>
      <c r="B6" s="19"/>
      <c r="C6" s="18"/>
      <c r="D6" s="18" t="s">
        <v>154</v>
      </c>
      <c r="E6" s="18"/>
      <c r="F6" s="12"/>
      <c r="G6" s="12"/>
      <c r="H6" s="12"/>
      <c r="I6" s="12"/>
      <c r="J6" s="12"/>
      <c r="K6" s="104"/>
      <c r="L6" s="104"/>
      <c r="M6" s="12">
        <f>(K6-L6)</f>
        <v>0</v>
      </c>
      <c r="N6" s="13"/>
      <c r="O6" s="13"/>
      <c r="P6" s="8"/>
    </row>
    <row r="7" spans="1:16" ht="39.75" customHeight="1" thickBot="1" x14ac:dyDescent="0.2">
      <c r="A7" s="11" t="s">
        <v>77</v>
      </c>
      <c r="B7" s="18"/>
      <c r="C7" s="19"/>
      <c r="D7" s="18"/>
      <c r="E7" s="18" t="s">
        <v>152</v>
      </c>
      <c r="F7" s="17"/>
      <c r="G7" s="17"/>
      <c r="H7" s="17"/>
      <c r="I7" s="17"/>
      <c r="J7" s="17"/>
      <c r="K7" s="104"/>
      <c r="L7" s="104"/>
      <c r="M7" s="12">
        <f>(K7-L7)</f>
        <v>0</v>
      </c>
      <c r="N7" s="14"/>
      <c r="O7" s="13"/>
      <c r="P7" s="8"/>
    </row>
    <row r="8" spans="1:16" ht="39.75" customHeight="1" thickBot="1" x14ac:dyDescent="0.2">
      <c r="A8" s="11" t="s">
        <v>62</v>
      </c>
      <c r="B8" s="18" t="s">
        <v>153</v>
      </c>
      <c r="C8" s="18"/>
      <c r="D8" s="19"/>
      <c r="E8" s="18"/>
      <c r="F8" s="12"/>
      <c r="G8" s="12"/>
      <c r="H8" s="12"/>
      <c r="I8" s="12"/>
      <c r="J8" s="12"/>
      <c r="K8" s="104"/>
      <c r="L8" s="104"/>
      <c r="M8" s="12">
        <f>(K8-L8)</f>
        <v>0</v>
      </c>
      <c r="N8" s="13"/>
      <c r="O8" s="13"/>
      <c r="P8" s="8"/>
    </row>
    <row r="9" spans="1:16" ht="39.75" customHeight="1" thickBot="1" x14ac:dyDescent="0.2">
      <c r="A9" s="11" t="s">
        <v>22</v>
      </c>
      <c r="B9" s="18"/>
      <c r="C9" s="18" t="s">
        <v>151</v>
      </c>
      <c r="D9" s="18"/>
      <c r="E9" s="19"/>
      <c r="F9" s="12"/>
      <c r="G9" s="12"/>
      <c r="H9" s="12"/>
      <c r="I9" s="12"/>
      <c r="J9" s="12"/>
      <c r="K9" s="104"/>
      <c r="L9" s="104"/>
      <c r="M9" s="12">
        <f>(K9-L9)</f>
        <v>0</v>
      </c>
      <c r="N9" s="13"/>
      <c r="O9" s="13"/>
      <c r="P9" s="8"/>
    </row>
    <row r="10" spans="1:16" ht="12" customHeight="1" thickBot="1" x14ac:dyDescent="0.2"/>
    <row r="11" spans="1:16" ht="12" customHeight="1" x14ac:dyDescent="0.15">
      <c r="A11" s="4" t="s">
        <v>40</v>
      </c>
    </row>
    <row r="12" spans="1:16" ht="12" customHeight="1" x14ac:dyDescent="0.15">
      <c r="A12" s="5" t="s">
        <v>41</v>
      </c>
    </row>
    <row r="13" spans="1:16" ht="12" customHeight="1" x14ac:dyDescent="0.15">
      <c r="A13" s="5" t="s">
        <v>43</v>
      </c>
    </row>
    <row r="14" spans="1:16" ht="12" customHeight="1" thickBot="1" x14ac:dyDescent="0.2">
      <c r="A14" s="6" t="s">
        <v>42</v>
      </c>
    </row>
    <row r="15" spans="1:16" ht="12" customHeight="1" x14ac:dyDescent="0.15"/>
    <row r="16" spans="1:16" ht="12" customHeight="1" x14ac:dyDescent="0.15"/>
    <row r="17" ht="12" customHeight="1" x14ac:dyDescent="0.15"/>
    <row r="18" ht="12" customHeight="1" x14ac:dyDescent="0.15"/>
    <row r="19" ht="12" customHeight="1" x14ac:dyDescent="0.15"/>
  </sheetData>
  <phoneticPr fontId="0" type="noConversion"/>
  <printOptions horizontalCentered="1"/>
  <pageMargins left="0.39370078740157483" right="0.39370078740157483" top="0.78740157480314965" bottom="0.78740157480314965" header="0" footer="0"/>
  <pageSetup orientation="landscape" horizontalDpi="300" verticalDpi="300" r:id="rId1"/>
  <headerFooter alignWithMargins="0"/>
  <drawing r:id="rId2"/>
  <legacyDrawing r:id="rId3"/>
  <oleObjects>
    <mc:AlternateContent xmlns:mc="http://schemas.openxmlformats.org/markup-compatibility/2006">
      <mc:Choice Requires="x14">
        <oleObject shapeId="4100" r:id="rId4">
          <objectPr defaultSize="0" autoPict="0" r:id="rId5">
            <anchor moveWithCells="1" sizeWithCells="1">
              <from>
                <xdr:col>12</xdr:col>
                <xdr:colOff>63500</xdr:colOff>
                <xdr:row>0</xdr:row>
                <xdr:rowOff>0</xdr:rowOff>
              </from>
              <to>
                <xdr:col>16</xdr:col>
                <xdr:colOff>0</xdr:colOff>
                <xdr:row>3</xdr:row>
                <xdr:rowOff>342900</xdr:rowOff>
              </to>
            </anchor>
          </objectPr>
        </oleObject>
      </mc:Choice>
      <mc:Fallback>
        <oleObject shapeId="4100" r:id="rId4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>
    <tabColor indexed="40"/>
  </sheetPr>
  <dimension ref="A1:Q28"/>
  <sheetViews>
    <sheetView tabSelected="1" zoomScale="75" workbookViewId="0">
      <selection activeCell="B20" sqref="B20"/>
    </sheetView>
  </sheetViews>
  <sheetFormatPr baseColWidth="10" defaultRowHeight="13" x14ac:dyDescent="0.15"/>
  <cols>
    <col min="1" max="1" width="26.5" customWidth="1"/>
    <col min="2" max="14" width="5.6640625" customWidth="1"/>
    <col min="15" max="16" width="8.6640625" customWidth="1"/>
  </cols>
  <sheetData>
    <row r="1" spans="1:17" s="21" customFormat="1" ht="24" customHeight="1" x14ac:dyDescent="0.15"/>
    <row r="2" spans="1:17" s="21" customFormat="1" ht="24" customHeight="1" x14ac:dyDescent="0.15">
      <c r="A2" s="22" t="s">
        <v>64</v>
      </c>
    </row>
    <row r="3" spans="1:17" s="21" customFormat="1" ht="24" customHeight="1" x14ac:dyDescent="0.15">
      <c r="A3" s="23" t="s">
        <v>1</v>
      </c>
    </row>
    <row r="4" spans="1:17" s="21" customFormat="1" ht="12" customHeight="1" x14ac:dyDescent="0.15"/>
    <row r="5" spans="1:17" s="21" customFormat="1" ht="18" customHeight="1" thickBot="1" x14ac:dyDescent="0.2">
      <c r="A5" s="24" t="s">
        <v>3</v>
      </c>
    </row>
    <row r="6" spans="1:17" s="21" customFormat="1" ht="18" customHeight="1" thickBot="1" x14ac:dyDescent="0.2">
      <c r="A6" s="153"/>
      <c r="B6" s="25">
        <v>100</v>
      </c>
      <c r="C6" s="26">
        <v>300</v>
      </c>
      <c r="D6" s="26" t="s">
        <v>12</v>
      </c>
      <c r="E6" s="26" t="s">
        <v>13</v>
      </c>
      <c r="F6" s="26">
        <v>1000</v>
      </c>
      <c r="G6" s="26">
        <v>3000</v>
      </c>
      <c r="H6" s="26" t="s">
        <v>14</v>
      </c>
      <c r="I6" s="26" t="s">
        <v>14</v>
      </c>
      <c r="J6" s="26" t="s">
        <v>17</v>
      </c>
      <c r="K6" s="26" t="s">
        <v>17</v>
      </c>
      <c r="L6" s="26" t="s">
        <v>17</v>
      </c>
      <c r="M6" s="26" t="s">
        <v>9</v>
      </c>
      <c r="N6" s="27" t="s">
        <v>9</v>
      </c>
    </row>
    <row r="7" spans="1:17" s="21" customFormat="1" ht="18" customHeight="1" thickBot="1" x14ac:dyDescent="0.2">
      <c r="A7" s="154"/>
      <c r="B7" s="28" t="s">
        <v>11</v>
      </c>
      <c r="C7" s="29" t="s">
        <v>11</v>
      </c>
      <c r="D7" s="29" t="s">
        <v>5</v>
      </c>
      <c r="E7" s="29" t="s">
        <v>5</v>
      </c>
      <c r="F7" s="29" t="s">
        <v>11</v>
      </c>
      <c r="G7" s="29" t="s">
        <v>11</v>
      </c>
      <c r="H7" s="29" t="s">
        <v>15</v>
      </c>
      <c r="I7" s="29" t="s">
        <v>16</v>
      </c>
      <c r="J7" s="29" t="s">
        <v>6</v>
      </c>
      <c r="K7" s="29" t="s">
        <v>7</v>
      </c>
      <c r="L7" s="29" t="s">
        <v>20</v>
      </c>
      <c r="M7" s="29" t="s">
        <v>8</v>
      </c>
      <c r="N7" s="30" t="s">
        <v>10</v>
      </c>
      <c r="O7" s="71" t="s">
        <v>4</v>
      </c>
      <c r="P7" s="71" t="s">
        <v>18</v>
      </c>
      <c r="Q7" s="13" t="s">
        <v>19</v>
      </c>
    </row>
    <row r="8" spans="1:17" s="21" customFormat="1" ht="18" customHeight="1" x14ac:dyDescent="0.15">
      <c r="A8" s="32" t="s">
        <v>53</v>
      </c>
      <c r="B8" s="83">
        <v>10</v>
      </c>
      <c r="C8" s="84"/>
      <c r="D8" s="84"/>
      <c r="E8" s="84">
        <v>0</v>
      </c>
      <c r="F8" s="84">
        <v>12</v>
      </c>
      <c r="G8" s="84"/>
      <c r="H8" s="84"/>
      <c r="I8" s="84">
        <v>0</v>
      </c>
      <c r="J8" s="84">
        <v>0</v>
      </c>
      <c r="K8" s="84"/>
      <c r="L8" s="84"/>
      <c r="M8" s="84">
        <v>18</v>
      </c>
      <c r="N8" s="85"/>
      <c r="O8" s="64">
        <f>SUM(B8:N8)</f>
        <v>40</v>
      </c>
      <c r="P8" s="33"/>
      <c r="Q8" s="95"/>
    </row>
    <row r="9" spans="1:17" s="21" customFormat="1" ht="18" customHeight="1" x14ac:dyDescent="0.15">
      <c r="A9" s="34" t="s">
        <v>77</v>
      </c>
      <c r="B9" s="86">
        <v>9</v>
      </c>
      <c r="C9" s="87"/>
      <c r="D9" s="87"/>
      <c r="E9" s="87">
        <v>15</v>
      </c>
      <c r="F9" s="87">
        <v>2</v>
      </c>
      <c r="G9" s="87"/>
      <c r="H9" s="87"/>
      <c r="I9" s="87">
        <v>9</v>
      </c>
      <c r="J9" s="87">
        <v>9</v>
      </c>
      <c r="K9" s="87"/>
      <c r="L9" s="87"/>
      <c r="M9" s="87">
        <v>14</v>
      </c>
      <c r="N9" s="88"/>
      <c r="O9" s="38">
        <f>SUM(B9:N9)</f>
        <v>58</v>
      </c>
      <c r="P9" s="39"/>
      <c r="Q9" s="56"/>
    </row>
    <row r="10" spans="1:17" s="21" customFormat="1" ht="18" customHeight="1" x14ac:dyDescent="0.15">
      <c r="A10" s="34" t="s">
        <v>62</v>
      </c>
      <c r="B10" s="86">
        <v>11</v>
      </c>
      <c r="C10" s="87"/>
      <c r="D10" s="87"/>
      <c r="E10" s="87">
        <v>8</v>
      </c>
      <c r="F10" s="87">
        <v>13</v>
      </c>
      <c r="G10" s="87"/>
      <c r="H10" s="87"/>
      <c r="I10" s="87">
        <v>18</v>
      </c>
      <c r="J10" s="87">
        <v>9</v>
      </c>
      <c r="K10" s="87"/>
      <c r="L10" s="87"/>
      <c r="M10" s="87">
        <v>10</v>
      </c>
      <c r="N10" s="88"/>
      <c r="O10" s="38">
        <f>SUM(B10:N10)</f>
        <v>69</v>
      </c>
      <c r="P10" s="39"/>
      <c r="Q10" s="56"/>
    </row>
    <row r="11" spans="1:17" s="21" customFormat="1" ht="18" customHeight="1" thickBot="1" x14ac:dyDescent="0.2">
      <c r="A11" s="40" t="s">
        <v>22</v>
      </c>
      <c r="B11" s="89">
        <v>12</v>
      </c>
      <c r="C11" s="90"/>
      <c r="D11" s="90"/>
      <c r="E11" s="90">
        <v>20</v>
      </c>
      <c r="F11" s="90">
        <v>16</v>
      </c>
      <c r="G11" s="90"/>
      <c r="H11" s="90"/>
      <c r="I11" s="90">
        <v>15</v>
      </c>
      <c r="J11" s="90">
        <v>25</v>
      </c>
      <c r="K11" s="90"/>
      <c r="L11" s="90"/>
      <c r="M11" s="90">
        <v>24</v>
      </c>
      <c r="N11" s="91"/>
      <c r="O11" s="43">
        <f>SUM(B11:N11)</f>
        <v>112</v>
      </c>
      <c r="P11" s="44"/>
      <c r="Q11" s="61"/>
    </row>
    <row r="12" spans="1:17" s="21" customFormat="1" ht="12" customHeight="1" x14ac:dyDescent="0.15"/>
    <row r="13" spans="1:17" s="21" customFormat="1" ht="18" customHeight="1" thickBot="1" x14ac:dyDescent="0.2">
      <c r="A13" s="24" t="s">
        <v>2</v>
      </c>
    </row>
    <row r="14" spans="1:17" s="21" customFormat="1" ht="18" customHeight="1" thickBot="1" x14ac:dyDescent="0.2">
      <c r="A14" s="155"/>
      <c r="B14" s="25">
        <v>100</v>
      </c>
      <c r="C14" s="26">
        <v>300</v>
      </c>
      <c r="D14" s="26" t="s">
        <v>21</v>
      </c>
      <c r="E14" s="26"/>
      <c r="F14" s="26">
        <v>1000</v>
      </c>
      <c r="G14" s="26"/>
      <c r="H14" s="26" t="s">
        <v>14</v>
      </c>
      <c r="I14" s="26" t="s">
        <v>14</v>
      </c>
      <c r="J14" s="26" t="s">
        <v>17</v>
      </c>
      <c r="K14" s="26" t="s">
        <v>17</v>
      </c>
      <c r="L14" s="26"/>
      <c r="M14" s="26" t="s">
        <v>9</v>
      </c>
      <c r="N14" s="27" t="s">
        <v>9</v>
      </c>
    </row>
    <row r="15" spans="1:17" s="21" customFormat="1" ht="18" customHeight="1" thickBot="1" x14ac:dyDescent="0.2">
      <c r="A15" s="156"/>
      <c r="B15" s="28" t="s">
        <v>11</v>
      </c>
      <c r="C15" s="29" t="s">
        <v>11</v>
      </c>
      <c r="D15" s="29" t="s">
        <v>5</v>
      </c>
      <c r="E15" s="29"/>
      <c r="F15" s="29" t="s">
        <v>11</v>
      </c>
      <c r="G15" s="29"/>
      <c r="H15" s="29" t="s">
        <v>15</v>
      </c>
      <c r="I15" s="29" t="s">
        <v>16</v>
      </c>
      <c r="J15" s="29" t="s">
        <v>6</v>
      </c>
      <c r="K15" s="29" t="s">
        <v>7</v>
      </c>
      <c r="L15" s="29"/>
      <c r="M15" s="29" t="s">
        <v>8</v>
      </c>
      <c r="N15" s="30" t="s">
        <v>10</v>
      </c>
      <c r="O15" s="71" t="s">
        <v>4</v>
      </c>
      <c r="P15" s="72" t="s">
        <v>18</v>
      </c>
      <c r="Q15" s="62" t="s">
        <v>19</v>
      </c>
    </row>
    <row r="16" spans="1:17" s="21" customFormat="1" ht="18" customHeight="1" x14ac:dyDescent="0.15">
      <c r="A16" s="45" t="s">
        <v>53</v>
      </c>
      <c r="B16" s="83">
        <v>21</v>
      </c>
      <c r="C16" s="84"/>
      <c r="D16" s="84"/>
      <c r="E16" s="84"/>
      <c r="F16" s="84">
        <v>12</v>
      </c>
      <c r="G16" s="84"/>
      <c r="H16" s="84">
        <v>14</v>
      </c>
      <c r="I16" s="84"/>
      <c r="J16" s="84"/>
      <c r="K16" s="84">
        <v>5</v>
      </c>
      <c r="L16" s="84"/>
      <c r="M16" s="84">
        <v>24</v>
      </c>
      <c r="N16" s="84"/>
      <c r="O16" s="64">
        <f>SUM(B16:N16)</f>
        <v>76</v>
      </c>
      <c r="P16" s="63"/>
      <c r="Q16" s="63"/>
    </row>
    <row r="17" spans="1:17" s="21" customFormat="1" ht="18" customHeight="1" x14ac:dyDescent="0.15">
      <c r="A17" s="46" t="s">
        <v>77</v>
      </c>
      <c r="B17" s="92">
        <v>12</v>
      </c>
      <c r="C17" s="93"/>
      <c r="D17" s="93"/>
      <c r="E17" s="93"/>
      <c r="F17" s="87">
        <v>3</v>
      </c>
      <c r="G17" s="93"/>
      <c r="H17" s="93">
        <v>9</v>
      </c>
      <c r="I17" s="93"/>
      <c r="J17" s="93"/>
      <c r="K17" s="93">
        <v>8</v>
      </c>
      <c r="L17" s="93"/>
      <c r="M17" s="93">
        <v>14</v>
      </c>
      <c r="N17" s="94"/>
      <c r="O17" s="64">
        <f>SUM(B17:N17)</f>
        <v>46</v>
      </c>
      <c r="P17" s="56"/>
      <c r="Q17" s="56"/>
    </row>
    <row r="18" spans="1:17" s="21" customFormat="1" ht="18" customHeight="1" x14ac:dyDescent="0.15">
      <c r="A18" s="34" t="s">
        <v>62</v>
      </c>
      <c r="B18" s="86">
        <v>6</v>
      </c>
      <c r="C18" s="87"/>
      <c r="D18" s="87"/>
      <c r="E18" s="87"/>
      <c r="F18" s="87">
        <v>7</v>
      </c>
      <c r="G18" s="87"/>
      <c r="H18" s="87">
        <v>12</v>
      </c>
      <c r="I18" s="87"/>
      <c r="J18" s="87"/>
      <c r="K18" s="87">
        <v>2</v>
      </c>
      <c r="L18" s="87"/>
      <c r="M18" s="87">
        <v>10</v>
      </c>
      <c r="N18" s="88"/>
      <c r="O18" s="38">
        <f>SUM(B18:N18)</f>
        <v>37</v>
      </c>
      <c r="P18" s="56"/>
      <c r="Q18" s="56"/>
    </row>
    <row r="19" spans="1:17" s="21" customFormat="1" ht="18" customHeight="1" thickBot="1" x14ac:dyDescent="0.2">
      <c r="A19" s="40" t="s">
        <v>22</v>
      </c>
      <c r="B19" s="89">
        <v>4</v>
      </c>
      <c r="C19" s="90"/>
      <c r="D19" s="90"/>
      <c r="E19" s="90"/>
      <c r="F19" s="90">
        <v>21</v>
      </c>
      <c r="G19" s="90"/>
      <c r="H19" s="90">
        <v>8</v>
      </c>
      <c r="I19" s="90"/>
      <c r="J19" s="90"/>
      <c r="K19" s="90">
        <v>28</v>
      </c>
      <c r="L19" s="90"/>
      <c r="M19" s="90">
        <v>18</v>
      </c>
      <c r="N19" s="91"/>
      <c r="O19" s="43">
        <f>SUM(B19:N19)</f>
        <v>79</v>
      </c>
      <c r="P19" s="61"/>
      <c r="Q19" s="61"/>
    </row>
    <row r="20" spans="1:17" s="21" customFormat="1" ht="12" customHeight="1" thickBot="1" x14ac:dyDescent="0.2">
      <c r="B20" s="50"/>
      <c r="C20" s="50"/>
      <c r="D20" s="50"/>
    </row>
    <row r="21" spans="1:17" s="21" customFormat="1" ht="12" customHeight="1" x14ac:dyDescent="0.15">
      <c r="A21" s="51" t="s">
        <v>36</v>
      </c>
      <c r="B21" s="52">
        <v>12</v>
      </c>
      <c r="P21" s="53" t="s">
        <v>40</v>
      </c>
      <c r="Q21" s="54"/>
    </row>
    <row r="22" spans="1:17" s="21" customFormat="1" ht="12" customHeight="1" x14ac:dyDescent="0.15">
      <c r="A22" s="55" t="s">
        <v>37</v>
      </c>
      <c r="B22" s="56">
        <v>9</v>
      </c>
      <c r="P22" s="57" t="s">
        <v>41</v>
      </c>
      <c r="Q22" s="31"/>
    </row>
    <row r="23" spans="1:17" s="21" customFormat="1" ht="12" customHeight="1" x14ac:dyDescent="0.15">
      <c r="A23" s="55" t="s">
        <v>38</v>
      </c>
      <c r="B23" s="56">
        <v>7</v>
      </c>
      <c r="P23" s="57" t="s">
        <v>43</v>
      </c>
      <c r="Q23" s="31"/>
    </row>
    <row r="24" spans="1:17" s="21" customFormat="1" ht="12" customHeight="1" thickBot="1" x14ac:dyDescent="0.2">
      <c r="A24" s="55" t="s">
        <v>39</v>
      </c>
      <c r="B24" s="56">
        <v>5</v>
      </c>
      <c r="P24" s="58" t="s">
        <v>42</v>
      </c>
      <c r="Q24" s="59"/>
    </row>
    <row r="25" spans="1:17" s="21" customFormat="1" ht="12" customHeight="1" x14ac:dyDescent="0.15">
      <c r="A25" s="55" t="s">
        <v>44</v>
      </c>
      <c r="B25" s="56">
        <v>4</v>
      </c>
    </row>
    <row r="26" spans="1:17" s="21" customFormat="1" ht="12" customHeight="1" x14ac:dyDescent="0.15">
      <c r="A26" s="55" t="s">
        <v>45</v>
      </c>
      <c r="B26" s="56">
        <v>3</v>
      </c>
    </row>
    <row r="27" spans="1:17" s="21" customFormat="1" ht="12" customHeight="1" x14ac:dyDescent="0.15">
      <c r="A27" s="55" t="s">
        <v>46</v>
      </c>
      <c r="B27" s="56">
        <v>2</v>
      </c>
    </row>
    <row r="28" spans="1:17" s="21" customFormat="1" ht="12" customHeight="1" thickBot="1" x14ac:dyDescent="0.2">
      <c r="A28" s="60" t="s">
        <v>47</v>
      </c>
      <c r="B28" s="61">
        <v>1</v>
      </c>
    </row>
  </sheetData>
  <mergeCells count="2">
    <mergeCell ref="A6:A7"/>
    <mergeCell ref="A14:A15"/>
  </mergeCells>
  <phoneticPr fontId="0" type="noConversion"/>
  <printOptions horizontalCentered="1"/>
  <pageMargins left="0.39370078740157483" right="0.39370078740157483" top="0.78740157480314965" bottom="0.78740157480314965" header="0" footer="0"/>
  <pageSetup orientation="landscape" horizontalDpi="300" verticalDpi="300" r:id="rId1"/>
  <headerFooter alignWithMargins="0"/>
  <drawing r:id="rId2"/>
  <legacyDrawing r:id="rId3"/>
  <oleObjects>
    <mc:AlternateContent xmlns:mc="http://schemas.openxmlformats.org/markup-compatibility/2006">
      <mc:Choice Requires="x14">
        <oleObject shapeId="8195" r:id="rId4">
          <objectPr defaultSize="0" autoPict="0" r:id="rId5">
            <anchor moveWithCells="1" sizeWithCells="1">
              <from>
                <xdr:col>15</xdr:col>
                <xdr:colOff>431800</xdr:colOff>
                <xdr:row>0</xdr:row>
                <xdr:rowOff>0</xdr:rowOff>
              </from>
              <to>
                <xdr:col>17</xdr:col>
                <xdr:colOff>0</xdr:colOff>
                <xdr:row>4</xdr:row>
                <xdr:rowOff>177800</xdr:rowOff>
              </to>
            </anchor>
          </objectPr>
        </oleObject>
      </mc:Choice>
      <mc:Fallback>
        <oleObject shapeId="8195" r:id="rId4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2060"/>
  </sheetPr>
  <dimension ref="A1:I27"/>
  <sheetViews>
    <sheetView zoomScale="75" workbookViewId="0">
      <selection activeCell="K12" sqref="K12"/>
    </sheetView>
  </sheetViews>
  <sheetFormatPr baseColWidth="10" defaultRowHeight="13" x14ac:dyDescent="0.15"/>
  <cols>
    <col min="1" max="1" width="5.6640625" customWidth="1"/>
    <col min="2" max="2" width="9.6640625" customWidth="1"/>
    <col min="3" max="3" width="15.6640625" customWidth="1"/>
    <col min="4" max="4" width="24.6640625" customWidth="1"/>
    <col min="5" max="5" width="20.1640625" bestFit="1" customWidth="1"/>
    <col min="6" max="6" width="24.6640625" customWidth="1"/>
    <col min="7" max="7" width="15.6640625" customWidth="1"/>
    <col min="8" max="8" width="9.6640625" customWidth="1"/>
    <col min="9" max="9" width="5.6640625" customWidth="1"/>
  </cols>
  <sheetData>
    <row r="1" spans="1:9" ht="16" x14ac:dyDescent="0.2">
      <c r="A1" s="106" t="s">
        <v>78</v>
      </c>
      <c r="B1" s="107"/>
      <c r="C1" s="107"/>
      <c r="D1" s="107"/>
      <c r="E1" s="108"/>
      <c r="F1" s="107"/>
      <c r="G1" s="107"/>
      <c r="H1" s="107"/>
      <c r="I1" s="107"/>
    </row>
    <row r="2" spans="1:9" ht="16" thickBot="1" x14ac:dyDescent="0.25">
      <c r="A2" s="109" t="s">
        <v>79</v>
      </c>
    </row>
    <row r="3" spans="1:9" ht="14" thickBot="1" x14ac:dyDescent="0.2">
      <c r="A3" s="160" t="s">
        <v>3</v>
      </c>
      <c r="B3" s="161"/>
      <c r="C3" s="161"/>
      <c r="D3" s="162"/>
      <c r="E3" s="14" t="s">
        <v>138</v>
      </c>
      <c r="F3" s="160" t="s">
        <v>2</v>
      </c>
      <c r="G3" s="161"/>
      <c r="H3" s="161"/>
      <c r="I3" s="162"/>
    </row>
    <row r="4" spans="1:9" x14ac:dyDescent="0.15">
      <c r="A4" s="110">
        <v>1993</v>
      </c>
      <c r="B4" s="111" t="s">
        <v>80</v>
      </c>
      <c r="C4" s="111" t="s">
        <v>77</v>
      </c>
      <c r="D4" s="112" t="s">
        <v>81</v>
      </c>
      <c r="E4" s="157" t="s">
        <v>82</v>
      </c>
      <c r="F4" s="112" t="s">
        <v>83</v>
      </c>
      <c r="G4" s="113" t="s">
        <v>62</v>
      </c>
      <c r="H4" s="114" t="s">
        <v>84</v>
      </c>
      <c r="I4" s="115">
        <v>2009</v>
      </c>
    </row>
    <row r="5" spans="1:9" ht="14" thickBot="1" x14ac:dyDescent="0.2">
      <c r="A5" s="116">
        <v>2005</v>
      </c>
      <c r="B5" s="117" t="s">
        <v>85</v>
      </c>
      <c r="C5" s="117" t="s">
        <v>62</v>
      </c>
      <c r="D5" s="118" t="s">
        <v>86</v>
      </c>
      <c r="E5" s="159"/>
      <c r="F5" s="118"/>
      <c r="G5" s="119"/>
      <c r="H5" s="119"/>
      <c r="I5" s="120"/>
    </row>
    <row r="6" spans="1:9" x14ac:dyDescent="0.15">
      <c r="A6" s="110">
        <v>1993</v>
      </c>
      <c r="B6" s="111" t="s">
        <v>87</v>
      </c>
      <c r="C6" s="111" t="s">
        <v>77</v>
      </c>
      <c r="D6" s="112" t="s">
        <v>81</v>
      </c>
      <c r="E6" s="157" t="s">
        <v>88</v>
      </c>
      <c r="F6" s="112" t="s">
        <v>83</v>
      </c>
      <c r="G6" s="113" t="s">
        <v>62</v>
      </c>
      <c r="H6" s="113" t="s">
        <v>89</v>
      </c>
      <c r="I6" s="115">
        <v>2009</v>
      </c>
    </row>
    <row r="7" spans="1:9" ht="14" thickBot="1" x14ac:dyDescent="0.2">
      <c r="A7" s="116">
        <v>2005</v>
      </c>
      <c r="B7" s="117" t="s">
        <v>90</v>
      </c>
      <c r="C7" s="117" t="s">
        <v>62</v>
      </c>
      <c r="D7" s="118" t="s">
        <v>86</v>
      </c>
      <c r="E7" s="159"/>
      <c r="F7" s="118"/>
      <c r="G7" s="119"/>
      <c r="H7" s="119"/>
      <c r="I7" s="121"/>
    </row>
    <row r="8" spans="1:9" ht="14" thickBot="1" x14ac:dyDescent="0.2">
      <c r="A8" s="122">
        <v>2007</v>
      </c>
      <c r="B8" s="123" t="s">
        <v>91</v>
      </c>
      <c r="C8" s="124" t="s">
        <v>62</v>
      </c>
      <c r="D8" s="125" t="s">
        <v>92</v>
      </c>
      <c r="E8" s="143" t="s">
        <v>93</v>
      </c>
      <c r="F8" s="152" t="s">
        <v>66</v>
      </c>
      <c r="G8" s="126" t="s">
        <v>22</v>
      </c>
      <c r="H8" s="146" t="s">
        <v>67</v>
      </c>
      <c r="I8" s="127">
        <v>2016</v>
      </c>
    </row>
    <row r="9" spans="1:9" ht="14" thickBot="1" x14ac:dyDescent="0.2">
      <c r="A9" s="122">
        <v>2005</v>
      </c>
      <c r="B9" s="123" t="s">
        <v>94</v>
      </c>
      <c r="C9" s="124" t="s">
        <v>22</v>
      </c>
      <c r="D9" s="125" t="s">
        <v>95</v>
      </c>
      <c r="E9" s="143" t="s">
        <v>96</v>
      </c>
      <c r="F9" s="125"/>
      <c r="G9" s="126"/>
      <c r="H9" s="126"/>
      <c r="I9" s="127"/>
    </row>
    <row r="10" spans="1:9" ht="15" thickBot="1" x14ac:dyDescent="0.25">
      <c r="A10" s="128"/>
      <c r="B10" s="129"/>
      <c r="C10" s="129"/>
      <c r="D10" s="130"/>
      <c r="E10" s="144" t="s">
        <v>97</v>
      </c>
      <c r="F10" s="131" t="s">
        <v>98</v>
      </c>
      <c r="G10" s="107" t="s">
        <v>22</v>
      </c>
      <c r="H10" s="107" t="s">
        <v>99</v>
      </c>
      <c r="I10" s="132">
        <v>2009</v>
      </c>
    </row>
    <row r="11" spans="1:9" x14ac:dyDescent="0.15">
      <c r="A11" s="110">
        <v>1993</v>
      </c>
      <c r="B11" s="111">
        <v>38.9</v>
      </c>
      <c r="C11" s="111" t="s">
        <v>22</v>
      </c>
      <c r="D11" s="112" t="s">
        <v>100</v>
      </c>
      <c r="E11" s="157" t="s">
        <v>101</v>
      </c>
      <c r="F11" s="112"/>
      <c r="G11" s="113"/>
      <c r="H11" s="113"/>
      <c r="I11" s="115"/>
    </row>
    <row r="12" spans="1:9" ht="14" thickBot="1" x14ac:dyDescent="0.2">
      <c r="A12" s="116">
        <v>2011</v>
      </c>
      <c r="B12" s="117" t="s">
        <v>102</v>
      </c>
      <c r="C12" s="117" t="s">
        <v>62</v>
      </c>
      <c r="D12" s="118" t="s">
        <v>103</v>
      </c>
      <c r="E12" s="159"/>
      <c r="F12" s="118"/>
      <c r="G12" s="119"/>
      <c r="H12" s="119"/>
      <c r="I12" s="121"/>
    </row>
    <row r="13" spans="1:9" ht="14" thickBot="1" x14ac:dyDescent="0.2">
      <c r="A13" s="122">
        <v>1997</v>
      </c>
      <c r="B13" s="124">
        <v>14.3</v>
      </c>
      <c r="C13" s="124" t="s">
        <v>22</v>
      </c>
      <c r="D13" s="125" t="s">
        <v>104</v>
      </c>
      <c r="E13" s="143" t="s">
        <v>105</v>
      </c>
      <c r="F13" s="125"/>
      <c r="G13" s="126"/>
      <c r="H13" s="126"/>
      <c r="I13" s="127"/>
    </row>
    <row r="14" spans="1:9" ht="14" thickBot="1" x14ac:dyDescent="0.2">
      <c r="A14" s="122">
        <v>2011</v>
      </c>
      <c r="B14" s="124" t="s">
        <v>106</v>
      </c>
      <c r="C14" s="124" t="s">
        <v>62</v>
      </c>
      <c r="D14" s="125" t="s">
        <v>103</v>
      </c>
      <c r="E14" s="143" t="s">
        <v>107</v>
      </c>
      <c r="F14" s="152" t="s">
        <v>108</v>
      </c>
      <c r="G14" s="126" t="s">
        <v>22</v>
      </c>
      <c r="H14" s="126" t="s">
        <v>109</v>
      </c>
      <c r="I14" s="127">
        <v>2014</v>
      </c>
    </row>
    <row r="15" spans="1:9" ht="14" thickBot="1" x14ac:dyDescent="0.2">
      <c r="A15" s="110">
        <v>2009</v>
      </c>
      <c r="B15" s="133" t="s">
        <v>110</v>
      </c>
      <c r="C15" s="111" t="s">
        <v>53</v>
      </c>
      <c r="D15" s="112" t="s">
        <v>111</v>
      </c>
      <c r="E15" s="145" t="s">
        <v>112</v>
      </c>
      <c r="F15" s="150" t="s">
        <v>73</v>
      </c>
      <c r="G15" s="126" t="s">
        <v>22</v>
      </c>
      <c r="H15" s="151">
        <v>1.55</v>
      </c>
      <c r="I15" s="127">
        <v>2016</v>
      </c>
    </row>
    <row r="16" spans="1:9" ht="14" thickBot="1" x14ac:dyDescent="0.2">
      <c r="A16" s="122">
        <v>2005</v>
      </c>
      <c r="B16" s="134" t="s">
        <v>113</v>
      </c>
      <c r="C16" s="124" t="s">
        <v>22</v>
      </c>
      <c r="D16" s="125" t="s">
        <v>114</v>
      </c>
      <c r="E16" s="143" t="s">
        <v>115</v>
      </c>
      <c r="F16" s="150" t="s">
        <v>72</v>
      </c>
      <c r="G16" s="126" t="s">
        <v>22</v>
      </c>
      <c r="H16" s="126">
        <v>10.09</v>
      </c>
      <c r="I16" s="127">
        <v>2016</v>
      </c>
    </row>
    <row r="17" spans="1:9" ht="14" thickBot="1" x14ac:dyDescent="0.2">
      <c r="A17" s="135">
        <v>2005</v>
      </c>
      <c r="B17" s="136" t="s">
        <v>116</v>
      </c>
      <c r="C17" s="137" t="s">
        <v>22</v>
      </c>
      <c r="D17" s="131" t="s">
        <v>114</v>
      </c>
      <c r="E17" s="144" t="s">
        <v>117</v>
      </c>
      <c r="F17" s="131"/>
      <c r="G17" s="119"/>
      <c r="H17" s="107"/>
      <c r="I17" s="132"/>
    </row>
    <row r="18" spans="1:9" ht="14" thickBot="1" x14ac:dyDescent="0.2">
      <c r="A18" s="122">
        <v>2005</v>
      </c>
      <c r="B18" s="124" t="s">
        <v>118</v>
      </c>
      <c r="C18" s="124" t="s">
        <v>22</v>
      </c>
      <c r="D18" s="125" t="s">
        <v>119</v>
      </c>
      <c r="E18" s="143" t="s">
        <v>120</v>
      </c>
      <c r="F18" s="147" t="s">
        <v>121</v>
      </c>
      <c r="G18" s="126" t="s">
        <v>22</v>
      </c>
      <c r="H18" s="126">
        <v>33.22</v>
      </c>
      <c r="I18" s="127">
        <v>2007</v>
      </c>
    </row>
    <row r="19" spans="1:9" x14ac:dyDescent="0.15">
      <c r="A19" s="110">
        <v>1985</v>
      </c>
      <c r="B19" s="111" t="s">
        <v>122</v>
      </c>
      <c r="C19" s="111" t="s">
        <v>22</v>
      </c>
      <c r="D19" s="131" t="s">
        <v>125</v>
      </c>
      <c r="E19" s="157" t="s">
        <v>123</v>
      </c>
      <c r="F19" s="131" t="s">
        <v>126</v>
      </c>
      <c r="G19" s="113" t="s">
        <v>22</v>
      </c>
      <c r="H19" s="113" t="s">
        <v>124</v>
      </c>
      <c r="I19" s="115">
        <v>2009</v>
      </c>
    </row>
    <row r="20" spans="1:9" x14ac:dyDescent="0.15">
      <c r="A20" s="135"/>
      <c r="B20" s="137"/>
      <c r="C20" s="137"/>
      <c r="D20" s="131" t="s">
        <v>127</v>
      </c>
      <c r="E20" s="158"/>
      <c r="F20" s="131" t="s">
        <v>128</v>
      </c>
      <c r="G20" s="107"/>
      <c r="H20" s="107"/>
      <c r="I20" s="132"/>
    </row>
    <row r="21" spans="1:9" x14ac:dyDescent="0.15">
      <c r="A21" s="135"/>
      <c r="B21" s="137"/>
      <c r="C21" s="137"/>
      <c r="D21" s="131" t="s">
        <v>129</v>
      </c>
      <c r="E21" s="158"/>
      <c r="F21" s="131" t="s">
        <v>98</v>
      </c>
      <c r="G21" s="107"/>
      <c r="H21" s="107"/>
      <c r="I21" s="132"/>
    </row>
    <row r="22" spans="1:9" ht="14" thickBot="1" x14ac:dyDescent="0.2">
      <c r="A22" s="135"/>
      <c r="B22" s="137"/>
      <c r="C22" s="137"/>
      <c r="D22" s="118" t="s">
        <v>130</v>
      </c>
      <c r="E22" s="158"/>
      <c r="F22" s="118" t="s">
        <v>131</v>
      </c>
      <c r="G22" s="107"/>
      <c r="H22" s="107"/>
      <c r="I22" s="132"/>
    </row>
    <row r="23" spans="1:9" x14ac:dyDescent="0.15">
      <c r="A23" s="110">
        <v>1993</v>
      </c>
      <c r="B23" s="138" t="s">
        <v>132</v>
      </c>
      <c r="C23" s="111" t="s">
        <v>22</v>
      </c>
      <c r="D23" s="112" t="s">
        <v>133</v>
      </c>
      <c r="E23" s="157" t="s">
        <v>134</v>
      </c>
      <c r="F23" s="112" t="s">
        <v>66</v>
      </c>
      <c r="G23" s="113" t="s">
        <v>22</v>
      </c>
      <c r="H23" s="148" t="s">
        <v>70</v>
      </c>
      <c r="I23" s="115">
        <v>2016</v>
      </c>
    </row>
    <row r="24" spans="1:9" x14ac:dyDescent="0.15">
      <c r="A24" s="139"/>
      <c r="B24" s="137"/>
      <c r="C24" s="140"/>
      <c r="D24" s="131" t="s">
        <v>100</v>
      </c>
      <c r="E24" s="158"/>
      <c r="F24" s="131" t="s">
        <v>65</v>
      </c>
      <c r="G24" s="131"/>
      <c r="H24" s="131"/>
      <c r="I24" s="149"/>
    </row>
    <row r="25" spans="1:9" x14ac:dyDescent="0.15">
      <c r="A25" s="139"/>
      <c r="B25" s="137"/>
      <c r="C25" s="140"/>
      <c r="D25" s="131" t="s">
        <v>135</v>
      </c>
      <c r="E25" s="158"/>
      <c r="F25" s="131" t="s">
        <v>71</v>
      </c>
      <c r="G25" s="131"/>
      <c r="H25" s="131"/>
      <c r="I25" s="149"/>
    </row>
    <row r="26" spans="1:9" x14ac:dyDescent="0.15">
      <c r="A26" s="139"/>
      <c r="B26" s="137"/>
      <c r="C26" s="140"/>
      <c r="D26" s="131" t="s">
        <v>136</v>
      </c>
      <c r="E26" s="158"/>
      <c r="F26" s="131" t="s">
        <v>68</v>
      </c>
      <c r="G26" s="131"/>
      <c r="H26" s="131"/>
      <c r="I26" s="149"/>
    </row>
    <row r="27" spans="1:9" ht="14" thickBot="1" x14ac:dyDescent="0.2">
      <c r="A27" s="141"/>
      <c r="B27" s="117"/>
      <c r="C27" s="142"/>
      <c r="D27" s="118" t="s">
        <v>137</v>
      </c>
      <c r="E27" s="159"/>
      <c r="F27" s="118" t="s">
        <v>69</v>
      </c>
      <c r="G27" s="118"/>
      <c r="H27" s="118"/>
      <c r="I27" s="120"/>
    </row>
  </sheetData>
  <mergeCells count="7">
    <mergeCell ref="E19:E22"/>
    <mergeCell ref="E23:E27"/>
    <mergeCell ref="F3:I3"/>
    <mergeCell ref="A3:D3"/>
    <mergeCell ref="E4:E5"/>
    <mergeCell ref="E6:E7"/>
    <mergeCell ref="E11:E12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Puntaje Final</vt:lpstr>
      <vt:lpstr>Basquetbol</vt:lpstr>
      <vt:lpstr>Fútbol Varones</vt:lpstr>
      <vt:lpstr>Fútbol Damas</vt:lpstr>
      <vt:lpstr>Gimnasia</vt:lpstr>
      <vt:lpstr>Voleibol Varones</vt:lpstr>
      <vt:lpstr>Voleibol Damas</vt:lpstr>
      <vt:lpstr>Atletismo D-V</vt:lpstr>
      <vt:lpstr>Tabla Records</vt:lpstr>
    </vt:vector>
  </TitlesOfParts>
  <Company>Particular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Wood</dc:creator>
  <cp:lastModifiedBy>Jaime Wood Bennett</cp:lastModifiedBy>
  <cp:lastPrinted>2016-10-07T20:12:07Z</cp:lastPrinted>
  <dcterms:created xsi:type="dcterms:W3CDTF">2003-09-24T23:52:23Z</dcterms:created>
  <dcterms:modified xsi:type="dcterms:W3CDTF">2024-10-03T11:47:34Z</dcterms:modified>
</cp:coreProperties>
</file>